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4" i="81" l="1"/>
  <c r="Q64"/>
  <c r="Q24"/>
  <c r="Q72"/>
  <c r="Q56"/>
  <c r="Q84"/>
  <c r="Q68"/>
  <c r="Q20"/>
  <c r="Q52"/>
  <c r="Q36"/>
  <c r="Q4"/>
  <c r="T2" i="82"/>
  <c r="T2" i="79"/>
  <c r="DM99" i="11"/>
  <c r="Q1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C6"/>
  <c r="X7"/>
  <c r="Y7"/>
  <c r="Z7"/>
  <c r="AA7" i="62" s="1"/>
  <c r="AA7" i="14"/>
  <c r="AB7"/>
  <c r="AC7"/>
  <c r="X8"/>
  <c r="Y8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89"/>
  <c r="AB85"/>
  <c r="AB81"/>
  <c r="AB73" i="62"/>
  <c r="AB69"/>
  <c r="AB17"/>
  <c r="AB5"/>
  <c r="AB60"/>
  <c r="AB56"/>
  <c r="AB52"/>
  <c r="AB48"/>
  <c r="AB44"/>
  <c r="AB40"/>
  <c r="AB36"/>
  <c r="AB32"/>
  <c r="AB24"/>
  <c r="AB20"/>
  <c r="AB96" i="61"/>
  <c r="AB92"/>
  <c r="AB88"/>
  <c r="AB84"/>
  <c r="AB76"/>
  <c r="AB72"/>
  <c r="AB52"/>
  <c r="AB48"/>
  <c r="AB4"/>
  <c r="AB93"/>
  <c r="AB89"/>
  <c r="AB81"/>
  <c r="AB77"/>
  <c r="AB73"/>
  <c r="AA14" i="63"/>
  <c r="AA12"/>
  <c r="AA10"/>
  <c r="AA8"/>
  <c r="AA6"/>
  <c r="AA8" i="61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B62"/>
  <c r="C62"/>
  <c r="B63"/>
  <c r="C63"/>
  <c r="F63" s="1"/>
  <c r="B64"/>
  <c r="F64" s="1"/>
  <c r="C64"/>
  <c r="B65"/>
  <c r="C65"/>
  <c r="F65" s="1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C72"/>
  <c r="B73"/>
  <c r="C73"/>
  <c r="F73" s="1"/>
  <c r="B74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F94" s="1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F6" s="1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F40" s="1"/>
  <c r="C40"/>
  <c r="B41"/>
  <c r="C41"/>
  <c r="F41" s="1"/>
  <c r="B42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F12" s="1"/>
  <c r="C12"/>
  <c r="B13"/>
  <c r="C13"/>
  <c r="B14"/>
  <c r="F14" s="1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F22" s="1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F41" s="1"/>
  <c r="B42"/>
  <c r="C42"/>
  <c r="B43"/>
  <c r="C43"/>
  <c r="F43" s="1"/>
  <c r="B44"/>
  <c r="F44" s="1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C60"/>
  <c r="B61"/>
  <c r="C61"/>
  <c r="F61" s="1"/>
  <c r="B62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F85" s="1"/>
  <c r="B86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C94"/>
  <c r="B95"/>
  <c r="C95"/>
  <c r="F95" s="1"/>
  <c r="B96"/>
  <c r="F96" s="1"/>
  <c r="C96"/>
  <c r="B97"/>
  <c r="C97"/>
  <c r="F97" s="1"/>
  <c r="B98"/>
  <c r="F98" s="1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B24"/>
  <c r="F24" s="1"/>
  <c r="C24"/>
  <c r="B25"/>
  <c r="C25"/>
  <c r="F25" s="1"/>
  <c r="B26"/>
  <c r="F26" s="1"/>
  <c r="C26"/>
  <c r="B27"/>
  <c r="C27"/>
  <c r="F27" s="1"/>
  <c r="B28"/>
  <c r="C28"/>
  <c r="B29"/>
  <c r="C29"/>
  <c r="F29" s="1"/>
  <c r="B30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F92" s="1"/>
  <c r="C92"/>
  <c r="B93"/>
  <c r="C93"/>
  <c r="F93" s="1"/>
  <c r="B94"/>
  <c r="F94" s="1"/>
  <c r="C94"/>
  <c r="B95"/>
  <c r="C95"/>
  <c r="F95" s="1"/>
  <c r="B96"/>
  <c r="C96"/>
  <c r="B97"/>
  <c r="C97"/>
  <c r="B98"/>
  <c r="C98"/>
  <c r="C3"/>
  <c r="B3"/>
  <c r="B4" i="56"/>
  <c r="F4" s="1"/>
  <c r="C4"/>
  <c r="B5"/>
  <c r="C5"/>
  <c r="B6"/>
  <c r="C6"/>
  <c r="B7"/>
  <c r="C7"/>
  <c r="F7" s="1"/>
  <c r="B8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F4" s="1"/>
  <c r="C4"/>
  <c r="B5"/>
  <c r="C5"/>
  <c r="B6"/>
  <c r="F6" s="1"/>
  <c r="C6"/>
  <c r="B7"/>
  <c r="C7"/>
  <c r="F7" s="1"/>
  <c r="B8"/>
  <c r="C8"/>
  <c r="B9"/>
  <c r="C9"/>
  <c r="B10"/>
  <c r="F10" s="1"/>
  <c r="C10"/>
  <c r="B11"/>
  <c r="C11"/>
  <c r="F11" s="1"/>
  <c r="B12"/>
  <c r="F12" s="1"/>
  <c r="C12"/>
  <c r="B13"/>
  <c r="C13"/>
  <c r="B14"/>
  <c r="F14" s="1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F38" s="1"/>
  <c r="C38"/>
  <c r="B39"/>
  <c r="C39"/>
  <c r="F39" s="1"/>
  <c r="B40"/>
  <c r="F40" s="1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F48" s="1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F62" s="1"/>
  <c r="C62"/>
  <c r="B63"/>
  <c r="C63"/>
  <c r="F63" s="1"/>
  <c r="B64"/>
  <c r="F64" s="1"/>
  <c r="C64"/>
  <c r="B65"/>
  <c r="C65"/>
  <c r="B66"/>
  <c r="C66"/>
  <c r="B67"/>
  <c r="C67"/>
  <c r="F67" s="1"/>
  <c r="B68"/>
  <c r="F68" s="1"/>
  <c r="C68"/>
  <c r="B69"/>
  <c r="C69"/>
  <c r="F69" s="1"/>
  <c r="B70"/>
  <c r="C70"/>
  <c r="B71"/>
  <c r="C71"/>
  <c r="F71" s="1"/>
  <c r="B72"/>
  <c r="F72" s="1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F87" s="1"/>
  <c r="B88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U87"/>
  <c r="U86"/>
  <c r="N86"/>
  <c r="U85"/>
  <c r="N85"/>
  <c r="U84"/>
  <c r="N84"/>
  <c r="U83"/>
  <c r="U82"/>
  <c r="N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U71"/>
  <c r="U70"/>
  <c r="N70"/>
  <c r="U69"/>
  <c r="N69"/>
  <c r="U68"/>
  <c r="N68"/>
  <c r="F68"/>
  <c r="U67"/>
  <c r="U66"/>
  <c r="N66"/>
  <c r="F66"/>
  <c r="U65"/>
  <c r="N65"/>
  <c r="U64"/>
  <c r="N64"/>
  <c r="F64"/>
  <c r="U63"/>
  <c r="U62"/>
  <c r="N62"/>
  <c r="U61"/>
  <c r="N61"/>
  <c r="U60"/>
  <c r="N60"/>
  <c r="U59"/>
  <c r="U58"/>
  <c r="N58"/>
  <c r="U57"/>
  <c r="N57"/>
  <c r="U56"/>
  <c r="N56"/>
  <c r="F56"/>
  <c r="U55"/>
  <c r="U54"/>
  <c r="N54"/>
  <c r="F54"/>
  <c r="U53"/>
  <c r="N53"/>
  <c r="U52"/>
  <c r="N52"/>
  <c r="U51"/>
  <c r="U50"/>
  <c r="N50"/>
  <c r="U49"/>
  <c r="N49"/>
  <c r="U48"/>
  <c r="N48"/>
  <c r="U47"/>
  <c r="U46"/>
  <c r="N46"/>
  <c r="F46"/>
  <c r="U45"/>
  <c r="N45"/>
  <c r="U44"/>
  <c r="N44"/>
  <c r="F44"/>
  <c r="U43"/>
  <c r="U42"/>
  <c r="N42"/>
  <c r="F42"/>
  <c r="U41"/>
  <c r="N41"/>
  <c r="U40"/>
  <c r="N40"/>
  <c r="U39"/>
  <c r="U38"/>
  <c r="N38"/>
  <c r="U37"/>
  <c r="N37"/>
  <c r="U36"/>
  <c r="N36"/>
  <c r="F36"/>
  <c r="U35"/>
  <c r="U34"/>
  <c r="N34"/>
  <c r="F34"/>
  <c r="U33"/>
  <c r="N33"/>
  <c r="U32"/>
  <c r="N32"/>
  <c r="F32"/>
  <c r="U31"/>
  <c r="U30"/>
  <c r="N30"/>
  <c r="U29"/>
  <c r="N29"/>
  <c r="U28"/>
  <c r="U27"/>
  <c r="N27"/>
  <c r="U26"/>
  <c r="N26"/>
  <c r="U25"/>
  <c r="N25"/>
  <c r="U24"/>
  <c r="N24"/>
  <c r="F24"/>
  <c r="U23"/>
  <c r="U22"/>
  <c r="N22"/>
  <c r="U21"/>
  <c r="N21"/>
  <c r="U20"/>
  <c r="N20"/>
  <c r="U19"/>
  <c r="U18"/>
  <c r="N18"/>
  <c r="F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AD93"/>
  <c r="U93"/>
  <c r="N93"/>
  <c r="AD92"/>
  <c r="U92"/>
  <c r="N92"/>
  <c r="F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U77"/>
  <c r="N77"/>
  <c r="U76"/>
  <c r="U75"/>
  <c r="N75"/>
  <c r="U74"/>
  <c r="N74"/>
  <c r="F74"/>
  <c r="U73"/>
  <c r="N73"/>
  <c r="U72"/>
  <c r="F72"/>
  <c r="U71"/>
  <c r="N71"/>
  <c r="U70"/>
  <c r="N70"/>
  <c r="AD69"/>
  <c r="U69"/>
  <c r="N69"/>
  <c r="U68"/>
  <c r="F68"/>
  <c r="U67"/>
  <c r="N67"/>
  <c r="AD66"/>
  <c r="U66"/>
  <c r="N66"/>
  <c r="AD65"/>
  <c r="U65"/>
  <c r="N65"/>
  <c r="U64"/>
  <c r="U63"/>
  <c r="N63"/>
  <c r="AC62"/>
  <c r="U62"/>
  <c r="N62"/>
  <c r="F62"/>
  <c r="U61"/>
  <c r="N61"/>
  <c r="F61"/>
  <c r="U60"/>
  <c r="U59"/>
  <c r="N59"/>
  <c r="U58"/>
  <c r="N58"/>
  <c r="U57"/>
  <c r="N57"/>
  <c r="U56"/>
  <c r="U55"/>
  <c r="N55"/>
  <c r="U54"/>
  <c r="N54"/>
  <c r="F54"/>
  <c r="AD53"/>
  <c r="U53"/>
  <c r="N53"/>
  <c r="U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U35"/>
  <c r="U34"/>
  <c r="AD33"/>
  <c r="U33"/>
  <c r="U32"/>
  <c r="U31"/>
  <c r="U30"/>
  <c r="AD29"/>
  <c r="U29"/>
  <c r="U28"/>
  <c r="U27"/>
  <c r="U26"/>
  <c r="F26"/>
  <c r="U25"/>
  <c r="U24"/>
  <c r="F24"/>
  <c r="U23"/>
  <c r="U22"/>
  <c r="AD21"/>
  <c r="U21"/>
  <c r="U20"/>
  <c r="U19"/>
  <c r="U18"/>
  <c r="AD17"/>
  <c r="U17"/>
  <c r="U16"/>
  <c r="U15"/>
  <c r="U14"/>
  <c r="AD13"/>
  <c r="U13"/>
  <c r="U12"/>
  <c r="U11"/>
  <c r="U10"/>
  <c r="AD9"/>
  <c r="U9"/>
  <c r="U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U83"/>
  <c r="U82"/>
  <c r="N82"/>
  <c r="U81"/>
  <c r="U80"/>
  <c r="U79"/>
  <c r="U78"/>
  <c r="N78"/>
  <c r="U77"/>
  <c r="F77"/>
  <c r="U76"/>
  <c r="N76"/>
  <c r="U75"/>
  <c r="U74"/>
  <c r="N74"/>
  <c r="U73"/>
  <c r="U72"/>
  <c r="N72"/>
  <c r="U71"/>
  <c r="U70"/>
  <c r="N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U51"/>
  <c r="U50"/>
  <c r="N50"/>
  <c r="U49"/>
  <c r="U48"/>
  <c r="N48"/>
  <c r="U47"/>
  <c r="U46"/>
  <c r="N46"/>
  <c r="U45"/>
  <c r="F45"/>
  <c r="U44"/>
  <c r="N44"/>
  <c r="U43"/>
  <c r="U42"/>
  <c r="N42"/>
  <c r="U41"/>
  <c r="U40"/>
  <c r="N40"/>
  <c r="U39"/>
  <c r="U38"/>
  <c r="F38"/>
  <c r="U37"/>
  <c r="U36"/>
  <c r="U35"/>
  <c r="U34"/>
  <c r="U33"/>
  <c r="U32"/>
  <c r="F32"/>
  <c r="U31"/>
  <c r="N31"/>
  <c r="U30"/>
  <c r="F30"/>
  <c r="U29"/>
  <c r="N29"/>
  <c r="F29"/>
  <c r="U28"/>
  <c r="N28"/>
  <c r="U27"/>
  <c r="N27"/>
  <c r="U26"/>
  <c r="U25"/>
  <c r="U24"/>
  <c r="N24"/>
  <c r="U23"/>
  <c r="U22"/>
  <c r="N22"/>
  <c r="U21"/>
  <c r="U20"/>
  <c r="F20"/>
  <c r="U19"/>
  <c r="U18"/>
  <c r="F18"/>
  <c r="U17"/>
  <c r="N17"/>
  <c r="U16"/>
  <c r="F16"/>
  <c r="U15"/>
  <c r="U14"/>
  <c r="U13"/>
  <c r="U12"/>
  <c r="U11"/>
  <c r="U10"/>
  <c r="U9"/>
  <c r="U8"/>
  <c r="U7"/>
  <c r="N7"/>
  <c r="U6"/>
  <c r="U5"/>
  <c r="U4"/>
  <c r="F4"/>
  <c r="U3"/>
  <c r="K99"/>
  <c r="A1"/>
  <c r="T99" i="58"/>
  <c r="S99"/>
  <c r="R99"/>
  <c r="Q99"/>
  <c r="P99"/>
  <c r="U98"/>
  <c r="U97"/>
  <c r="U96"/>
  <c r="U95"/>
  <c r="U94"/>
  <c r="F94"/>
  <c r="U93"/>
  <c r="U92"/>
  <c r="F92"/>
  <c r="U91"/>
  <c r="U90"/>
  <c r="U89"/>
  <c r="U88"/>
  <c r="U87"/>
  <c r="U86"/>
  <c r="F86"/>
  <c r="U85"/>
  <c r="U84"/>
  <c r="F84"/>
  <c r="U83"/>
  <c r="U82"/>
  <c r="U81"/>
  <c r="U80"/>
  <c r="U79"/>
  <c r="U78"/>
  <c r="F78"/>
  <c r="U77"/>
  <c r="U76"/>
  <c r="F76"/>
  <c r="U75"/>
  <c r="U74"/>
  <c r="U73"/>
  <c r="U72"/>
  <c r="U71"/>
  <c r="U70"/>
  <c r="F70"/>
  <c r="U69"/>
  <c r="U68"/>
  <c r="F68"/>
  <c r="U67"/>
  <c r="U66"/>
  <c r="U65"/>
  <c r="U64"/>
  <c r="U63"/>
  <c r="U62"/>
  <c r="F62"/>
  <c r="U61"/>
  <c r="U60"/>
  <c r="F60"/>
  <c r="U59"/>
  <c r="U58"/>
  <c r="U57"/>
  <c r="U56"/>
  <c r="U55"/>
  <c r="U54"/>
  <c r="F54"/>
  <c r="U53"/>
  <c r="U52"/>
  <c r="F52"/>
  <c r="U51"/>
  <c r="U50"/>
  <c r="U49"/>
  <c r="F49"/>
  <c r="U48"/>
  <c r="U47"/>
  <c r="U46"/>
  <c r="U45"/>
  <c r="U44"/>
  <c r="U43"/>
  <c r="U42"/>
  <c r="F42"/>
  <c r="U41"/>
  <c r="U40"/>
  <c r="F40"/>
  <c r="U39"/>
  <c r="U38"/>
  <c r="U37"/>
  <c r="U36"/>
  <c r="U35"/>
  <c r="U34"/>
  <c r="U33"/>
  <c r="U32"/>
  <c r="U31"/>
  <c r="U30"/>
  <c r="U29"/>
  <c r="U28"/>
  <c r="F28"/>
  <c r="U27"/>
  <c r="U26"/>
  <c r="F26"/>
  <c r="U25"/>
  <c r="U24"/>
  <c r="N24"/>
  <c r="U23"/>
  <c r="U22"/>
  <c r="U21"/>
  <c r="U20"/>
  <c r="F20"/>
  <c r="U19"/>
  <c r="U18"/>
  <c r="F18"/>
  <c r="U17"/>
  <c r="U16"/>
  <c r="F16"/>
  <c r="U15"/>
  <c r="U14"/>
  <c r="U13"/>
  <c r="U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U93"/>
  <c r="U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F30"/>
  <c r="U29"/>
  <c r="U28"/>
  <c r="N28"/>
  <c r="F28"/>
  <c r="U27"/>
  <c r="N27"/>
  <c r="U26"/>
  <c r="N26"/>
  <c r="U25"/>
  <c r="U24"/>
  <c r="N24"/>
  <c r="U23"/>
  <c r="F23"/>
  <c r="U22"/>
  <c r="N22"/>
  <c r="U21"/>
  <c r="U20"/>
  <c r="N20"/>
  <c r="U19"/>
  <c r="U18"/>
  <c r="N18"/>
  <c r="U17"/>
  <c r="U16"/>
  <c r="N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U93"/>
  <c r="U92"/>
  <c r="F92"/>
  <c r="U91"/>
  <c r="U90"/>
  <c r="F90"/>
  <c r="U89"/>
  <c r="U88"/>
  <c r="U87"/>
  <c r="U86"/>
  <c r="U85"/>
  <c r="U84"/>
  <c r="F84"/>
  <c r="U83"/>
  <c r="U82"/>
  <c r="F82"/>
  <c r="U81"/>
  <c r="U80"/>
  <c r="U79"/>
  <c r="U78"/>
  <c r="U77"/>
  <c r="N77"/>
  <c r="U76"/>
  <c r="U75"/>
  <c r="U74"/>
  <c r="U73"/>
  <c r="U72"/>
  <c r="U71"/>
  <c r="U70"/>
  <c r="U69"/>
  <c r="N69"/>
  <c r="U68"/>
  <c r="U67"/>
  <c r="U66"/>
  <c r="F66"/>
  <c r="U65"/>
  <c r="U64"/>
  <c r="F64"/>
  <c r="U63"/>
  <c r="U62"/>
  <c r="U61"/>
  <c r="N61"/>
  <c r="U60"/>
  <c r="U59"/>
  <c r="U58"/>
  <c r="U57"/>
  <c r="U56"/>
  <c r="U55"/>
  <c r="U54"/>
  <c r="U53"/>
  <c r="N53"/>
  <c r="U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U33"/>
  <c r="N33"/>
  <c r="U32"/>
  <c r="U31"/>
  <c r="N31"/>
  <c r="U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U17"/>
  <c r="N17"/>
  <c r="U16"/>
  <c r="U15"/>
  <c r="N15"/>
  <c r="U14"/>
  <c r="U13"/>
  <c r="U12"/>
  <c r="U11"/>
  <c r="N11"/>
  <c r="U10"/>
  <c r="U9"/>
  <c r="U8"/>
  <c r="F8"/>
  <c r="U7"/>
  <c r="N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U93"/>
  <c r="N93"/>
  <c r="U92"/>
  <c r="N92"/>
  <c r="U91"/>
  <c r="U90"/>
  <c r="U89"/>
  <c r="N89"/>
  <c r="U88"/>
  <c r="N88"/>
  <c r="F88"/>
  <c r="U87"/>
  <c r="U86"/>
  <c r="U85"/>
  <c r="N85"/>
  <c r="U84"/>
  <c r="N84"/>
  <c r="F84"/>
  <c r="U83"/>
  <c r="U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U71"/>
  <c r="U70"/>
  <c r="F70"/>
  <c r="U69"/>
  <c r="N69"/>
  <c r="U68"/>
  <c r="N68"/>
  <c r="U67"/>
  <c r="U66"/>
  <c r="F66"/>
  <c r="U65"/>
  <c r="N65"/>
  <c r="F65"/>
  <c r="U64"/>
  <c r="N64"/>
  <c r="U63"/>
  <c r="U62"/>
  <c r="U61"/>
  <c r="N61"/>
  <c r="U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U47"/>
  <c r="U46"/>
  <c r="F46"/>
  <c r="U45"/>
  <c r="N45"/>
  <c r="U44"/>
  <c r="F44"/>
  <c r="U43"/>
  <c r="U42"/>
  <c r="F42"/>
  <c r="U41"/>
  <c r="U40"/>
  <c r="U39"/>
  <c r="U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U25"/>
  <c r="U24"/>
  <c r="U23"/>
  <c r="U22"/>
  <c r="F22"/>
  <c r="U21"/>
  <c r="U20"/>
  <c r="F20"/>
  <c r="U19"/>
  <c r="N19"/>
  <c r="U18"/>
  <c r="F18"/>
  <c r="U17"/>
  <c r="U16"/>
  <c r="N16"/>
  <c r="F16"/>
  <c r="U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F21" i="63" l="1"/>
  <c r="F19"/>
  <c r="F17"/>
  <c r="F15"/>
  <c r="F13"/>
  <c r="F11"/>
  <c r="F9"/>
  <c r="F7"/>
  <c r="F5"/>
  <c r="F52" i="62"/>
  <c r="F48"/>
  <c r="F46"/>
  <c r="F44"/>
  <c r="F42"/>
  <c r="F40"/>
  <c r="F38"/>
  <c r="F36"/>
  <c r="F34"/>
  <c r="F32"/>
  <c r="F30"/>
  <c r="F28"/>
  <c r="F22"/>
  <c r="F20"/>
  <c r="F18"/>
  <c r="F16"/>
  <c r="F14"/>
  <c r="F12"/>
  <c r="F10"/>
  <c r="F8"/>
  <c r="F88" i="63"/>
  <c r="F86"/>
  <c r="F84"/>
  <c r="F82"/>
  <c r="F72"/>
  <c r="F70"/>
  <c r="F62"/>
  <c r="F60"/>
  <c r="F58"/>
  <c r="F52"/>
  <c r="F50"/>
  <c r="F48"/>
  <c r="F40"/>
  <c r="F38"/>
  <c r="F30"/>
  <c r="F28"/>
  <c r="F26"/>
  <c r="F16"/>
  <c r="F12"/>
  <c r="F10"/>
  <c r="F8"/>
  <c r="F6"/>
  <c r="F60" i="55"/>
  <c r="F74" i="56"/>
  <c r="F70" i="57"/>
  <c r="F50" i="58"/>
  <c r="F48"/>
  <c r="F46"/>
  <c r="F34"/>
  <c r="F24"/>
  <c r="F42" i="61"/>
  <c r="F34"/>
  <c r="F22"/>
  <c r="F14"/>
  <c r="F12"/>
  <c r="F22" i="63"/>
  <c r="F14"/>
  <c r="O99" i="81"/>
  <c r="L99"/>
  <c r="I99"/>
  <c r="F99"/>
  <c r="C99"/>
  <c r="F27" i="63"/>
  <c r="F10" i="61"/>
  <c r="F97" i="63"/>
  <c r="C99"/>
  <c r="F20"/>
  <c r="B99"/>
  <c r="F66" i="62"/>
  <c r="F36" i="61"/>
  <c r="B99"/>
  <c r="F94" i="56"/>
  <c r="C99"/>
  <c r="F56"/>
  <c r="B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" i="55"/>
  <c r="V87"/>
  <c r="O98"/>
  <c r="V26" i="56"/>
  <c r="O35"/>
  <c r="V42"/>
  <c r="N8" i="55"/>
  <c r="F9"/>
  <c r="I99"/>
  <c r="M99"/>
  <c r="G10"/>
  <c r="N12"/>
  <c r="O12" s="1"/>
  <c r="F13"/>
  <c r="G26"/>
  <c r="N28"/>
  <c r="F29"/>
  <c r="G42"/>
  <c r="N44"/>
  <c r="F45"/>
  <c r="G58"/>
  <c r="N60"/>
  <c r="F61"/>
  <c r="O80"/>
  <c r="O65" i="56"/>
  <c r="V66" i="55"/>
  <c r="V82"/>
  <c r="O70" i="56"/>
  <c r="V94"/>
  <c r="V12" i="55"/>
  <c r="V11" i="56"/>
  <c r="V18"/>
  <c r="V50"/>
  <c r="B99" i="55"/>
  <c r="F3"/>
  <c r="K99"/>
  <c r="F5"/>
  <c r="G18"/>
  <c r="N20"/>
  <c r="O20" s="1"/>
  <c r="F21"/>
  <c r="N36"/>
  <c r="F37"/>
  <c r="N52"/>
  <c r="F53"/>
  <c r="O5" i="56"/>
  <c r="O21"/>
  <c r="O37"/>
  <c r="O53"/>
  <c r="O61"/>
  <c r="O69"/>
  <c r="O77"/>
  <c r="O93"/>
  <c r="O7"/>
  <c r="V82"/>
  <c r="J99" i="55"/>
  <c r="N24"/>
  <c r="N40"/>
  <c r="N56"/>
  <c r="V86" i="5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82"/>
  <c r="V76" i="55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" i="58" l="1"/>
  <c r="O68" i="55"/>
  <c r="O36"/>
  <c r="F99" i="63"/>
  <c r="O22" i="58"/>
  <c r="O68" i="56"/>
  <c r="P99" i="81"/>
  <c r="O71" i="55"/>
  <c r="O23" i="56"/>
  <c r="O15"/>
  <c r="O27" i="55"/>
  <c r="O38"/>
  <c r="O86"/>
  <c r="O70"/>
  <c r="O62"/>
  <c r="O30"/>
  <c r="G3" i="56"/>
  <c r="O3" s="1"/>
  <c r="O29"/>
  <c r="V39"/>
  <c r="V27"/>
  <c r="O47"/>
  <c r="O51"/>
  <c r="F99"/>
  <c r="V84" i="55"/>
  <c r="V64"/>
  <c r="O19"/>
  <c r="O44"/>
  <c r="V32"/>
  <c r="O92" i="56"/>
  <c r="O84"/>
  <c r="O60"/>
  <c r="O52"/>
  <c r="V26" i="58"/>
  <c r="V88" i="55"/>
  <c r="O96"/>
  <c r="O24"/>
  <c r="O52"/>
  <c r="O28"/>
  <c r="V48"/>
  <c r="O24" i="56"/>
  <c r="O4" i="55"/>
  <c r="O74" i="58"/>
  <c r="V72" i="55"/>
  <c r="V56" i="56"/>
  <c r="O40" i="55"/>
  <c r="O96" i="56"/>
  <c r="O80"/>
  <c r="O64"/>
  <c r="O28"/>
  <c r="K99" i="81"/>
  <c r="M99" s="1"/>
  <c r="H99"/>
  <c r="J99" s="1"/>
  <c r="E99"/>
  <c r="G99" s="1"/>
  <c r="O66" i="56"/>
  <c r="O46"/>
  <c r="O78"/>
  <c r="O62"/>
  <c r="O54"/>
  <c r="O30"/>
  <c r="O26"/>
  <c r="O10"/>
  <c r="O78" i="55"/>
  <c r="O74"/>
  <c r="O66"/>
  <c r="B99" i="81"/>
  <c r="D99" s="1"/>
  <c r="O88" i="56"/>
  <c r="O72"/>
  <c r="O40"/>
  <c r="O76"/>
  <c r="O57"/>
  <c r="O44"/>
  <c r="O36"/>
  <c r="O25"/>
  <c r="G92" i="55"/>
  <c r="G56"/>
  <c r="V56" s="1"/>
  <c r="V51"/>
  <c r="O46"/>
  <c r="V16"/>
  <c r="O14"/>
  <c r="O13" i="56"/>
  <c r="G60" i="55"/>
  <c r="V60" s="1"/>
  <c r="O9"/>
  <c r="O93" i="58"/>
  <c r="O65"/>
  <c r="O45"/>
  <c r="O25"/>
  <c r="O57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V92" i="55"/>
  <c r="O92"/>
  <c r="O56"/>
  <c r="O4" i="56"/>
  <c r="O60" i="55"/>
  <c r="O49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J52" i="78"/>
  <c r="I72"/>
  <c r="K57"/>
  <c r="J63"/>
  <c r="K96"/>
  <c r="H75"/>
  <c r="I27"/>
  <c r="Q37"/>
  <c r="O17"/>
  <c r="N48"/>
  <c r="O87"/>
  <c r="N49"/>
  <c r="G2"/>
  <c r="O39"/>
  <c r="O64"/>
  <c r="L52"/>
  <c r="K16"/>
  <c r="P10"/>
  <c r="O18"/>
  <c r="L70"/>
  <c r="G96"/>
  <c r="B70"/>
  <c r="L36"/>
  <c r="K27"/>
  <c r="P95"/>
  <c r="G43"/>
  <c r="H66"/>
  <c r="Q15"/>
  <c r="L94"/>
  <c r="Q3"/>
  <c r="I28"/>
  <c r="H63"/>
  <c r="N68"/>
  <c r="J4"/>
  <c r="G91"/>
  <c r="P3"/>
  <c r="Q11"/>
  <c r="K14"/>
  <c r="Q27"/>
  <c r="J42"/>
  <c r="P4"/>
  <c r="B19"/>
  <c r="J81"/>
  <c r="Q83"/>
  <c r="B28"/>
  <c r="G61"/>
  <c r="P74"/>
  <c r="B5"/>
  <c r="B71"/>
  <c r="P59"/>
  <c r="P75"/>
  <c r="P29"/>
  <c r="O96"/>
  <c r="G24"/>
  <c r="P66"/>
  <c r="K61"/>
  <c r="J27"/>
  <c r="H21"/>
  <c r="B51"/>
  <c r="B80"/>
  <c r="K95"/>
  <c r="L15"/>
  <c r="H16"/>
  <c r="K84"/>
  <c r="B42"/>
  <c r="J91"/>
  <c r="J22"/>
  <c r="O83"/>
  <c r="G8"/>
  <c r="Q6"/>
  <c r="N96"/>
  <c r="J58"/>
  <c r="N70"/>
  <c r="B26"/>
  <c r="P41"/>
  <c r="I55"/>
  <c r="N17"/>
  <c r="O15"/>
  <c r="N45"/>
  <c r="H32"/>
  <c r="J12"/>
  <c r="J51"/>
  <c r="H35"/>
  <c r="I49"/>
  <c r="N86"/>
  <c r="N36"/>
  <c r="B95"/>
  <c r="I40"/>
  <c r="H46"/>
  <c r="G15"/>
  <c r="J56"/>
  <c r="B40"/>
  <c r="J47"/>
  <c r="L82"/>
  <c r="O57"/>
  <c r="P18"/>
  <c r="J61"/>
  <c r="K56"/>
  <c r="K3"/>
  <c r="I44"/>
  <c r="N54"/>
  <c r="K85"/>
  <c r="N34"/>
  <c r="Q86"/>
  <c r="Q5"/>
  <c r="P67"/>
  <c r="K51"/>
  <c r="B55"/>
  <c r="O93"/>
  <c r="O61"/>
  <c r="H68"/>
  <c r="P61"/>
  <c r="B16"/>
  <c r="L72"/>
  <c r="O28"/>
  <c r="O46"/>
  <c r="B29"/>
  <c r="G53"/>
  <c r="N95"/>
  <c r="K80"/>
  <c r="Q58"/>
  <c r="G7"/>
  <c r="Q64"/>
  <c r="L83"/>
  <c r="O73"/>
  <c r="D1"/>
  <c r="L55"/>
  <c r="O77"/>
  <c r="K54"/>
  <c r="K50"/>
  <c r="H10"/>
  <c r="Q32"/>
  <c r="Q67"/>
  <c r="B2"/>
  <c r="L76"/>
  <c r="G45"/>
  <c r="N10"/>
  <c r="N91"/>
  <c r="Q36"/>
  <c r="H96"/>
  <c r="G70"/>
  <c r="O10"/>
  <c r="O22"/>
  <c r="N57"/>
  <c r="L14"/>
  <c r="G14"/>
  <c r="L26"/>
  <c r="K63"/>
  <c r="O6"/>
  <c r="B50"/>
  <c r="L62"/>
  <c r="I51"/>
  <c r="H42"/>
  <c r="J40"/>
  <c r="P17"/>
  <c r="K33"/>
  <c r="K44"/>
  <c r="Q13"/>
  <c r="Q52"/>
  <c r="G55"/>
  <c r="Q88"/>
  <c r="P16"/>
  <c r="L58"/>
  <c r="N97"/>
  <c r="K70"/>
  <c r="O41"/>
  <c r="H6"/>
  <c r="L47"/>
  <c r="B52"/>
  <c r="G29"/>
  <c r="L20"/>
  <c r="I98"/>
  <c r="I79"/>
  <c r="J20"/>
  <c r="I50"/>
  <c r="H29"/>
  <c r="Q61"/>
  <c r="Q9"/>
  <c r="L59"/>
  <c r="H98"/>
  <c r="Q78"/>
  <c r="H95"/>
  <c r="O27"/>
  <c r="I7"/>
  <c r="K22"/>
  <c r="K46"/>
  <c r="G47"/>
  <c r="G16"/>
  <c r="B32"/>
  <c r="N43"/>
  <c r="L5"/>
  <c r="L67"/>
  <c r="G56"/>
  <c r="P55"/>
  <c r="L63"/>
  <c r="B61"/>
  <c r="B96"/>
  <c r="I68"/>
  <c r="L51"/>
  <c r="L66"/>
  <c r="I62"/>
  <c r="K47"/>
  <c r="H48"/>
  <c r="J65"/>
  <c r="Q54"/>
  <c r="G87"/>
  <c r="I80"/>
  <c r="I92"/>
  <c r="L21"/>
  <c r="N27"/>
  <c r="H43"/>
  <c r="B31"/>
  <c r="N42"/>
  <c r="P9"/>
  <c r="I21"/>
  <c r="K55"/>
  <c r="L91"/>
  <c r="J9"/>
  <c r="L33"/>
  <c r="P24"/>
  <c r="O72"/>
  <c r="B77"/>
  <c r="B60"/>
  <c r="H49"/>
  <c r="O89"/>
  <c r="K8"/>
  <c r="K72"/>
  <c r="N44"/>
  <c r="G74"/>
  <c r="I81"/>
  <c r="N51"/>
  <c r="K66"/>
  <c r="C1"/>
  <c r="G80"/>
  <c r="I66"/>
  <c r="K41"/>
  <c r="N82"/>
  <c r="Q76"/>
  <c r="G98"/>
  <c r="L39"/>
  <c r="G50"/>
  <c r="L6"/>
  <c r="I73"/>
  <c r="J13"/>
  <c r="O37"/>
  <c r="L42"/>
  <c r="N63"/>
  <c r="Q46"/>
  <c r="N8"/>
  <c r="I8"/>
  <c r="G89"/>
  <c r="J45"/>
  <c r="N16"/>
  <c r="L92"/>
  <c r="Q18"/>
  <c r="N31"/>
  <c r="I70"/>
  <c r="Q4"/>
  <c r="J62"/>
  <c r="G40"/>
  <c r="Q28"/>
  <c r="O8"/>
  <c r="B67"/>
  <c r="L18"/>
  <c r="I63"/>
  <c r="L64"/>
  <c r="K60"/>
  <c r="K91"/>
  <c r="P71"/>
  <c r="B78"/>
  <c r="L49"/>
  <c r="K6"/>
  <c r="J87"/>
  <c r="L93"/>
  <c r="I10"/>
  <c r="N32"/>
  <c r="B94"/>
  <c r="G85"/>
  <c r="G75"/>
  <c r="N84"/>
  <c r="L38"/>
  <c r="J38"/>
  <c r="P84"/>
  <c r="L22"/>
  <c r="B27"/>
  <c r="I71"/>
  <c r="Q44"/>
  <c r="L40"/>
  <c r="N14"/>
  <c r="P40"/>
  <c r="O69"/>
  <c r="J41"/>
  <c r="B97"/>
  <c r="H36"/>
  <c r="O19"/>
  <c r="P93"/>
  <c r="J8"/>
  <c r="O52"/>
  <c r="J3"/>
  <c r="J44"/>
  <c r="I54"/>
  <c r="I60"/>
  <c r="N61"/>
  <c r="P13"/>
  <c r="K10"/>
  <c r="N53"/>
  <c r="Q77"/>
  <c r="G71"/>
  <c r="N80"/>
  <c r="J32"/>
  <c r="Q51"/>
  <c r="O88"/>
  <c r="I47"/>
  <c r="P27"/>
  <c r="I41"/>
  <c r="N69"/>
  <c r="O30"/>
  <c r="G86"/>
  <c r="K42"/>
  <c r="J77"/>
  <c r="Q42"/>
  <c r="H92"/>
  <c r="H76"/>
  <c r="L25"/>
  <c r="Q91"/>
  <c r="O91"/>
  <c r="B14"/>
  <c r="B9"/>
  <c r="I15"/>
  <c r="N60"/>
  <c r="O65"/>
  <c r="L53"/>
  <c r="P51"/>
  <c r="B17"/>
  <c r="K28"/>
  <c r="J76"/>
  <c r="K29"/>
  <c r="I13"/>
  <c r="G17"/>
  <c r="H56"/>
  <c r="J26"/>
  <c r="N41"/>
  <c r="K49"/>
  <c r="P86"/>
  <c r="O63"/>
  <c r="Q60"/>
  <c r="B83"/>
  <c r="P47"/>
  <c r="H17"/>
  <c r="G57"/>
  <c r="N92"/>
  <c r="P45"/>
  <c r="G72"/>
  <c r="B10"/>
  <c r="P46"/>
  <c r="I95"/>
  <c r="N18"/>
  <c r="F1"/>
  <c r="G19"/>
  <c r="B69"/>
  <c r="I36"/>
  <c r="L17"/>
  <c r="I86"/>
  <c r="L37"/>
  <c r="H5"/>
  <c r="I31"/>
  <c r="J94"/>
  <c r="G64"/>
  <c r="N73"/>
  <c r="B87"/>
  <c r="P77"/>
  <c r="O94"/>
  <c r="H11"/>
  <c r="J15"/>
  <c r="G49"/>
  <c r="I82"/>
  <c r="B65"/>
  <c r="Q40"/>
  <c r="H93"/>
  <c r="I26"/>
  <c r="K88"/>
  <c r="N66"/>
  <c r="B68"/>
  <c r="P81"/>
  <c r="K76"/>
  <c r="L29"/>
  <c r="I77"/>
  <c r="H9"/>
  <c r="L43"/>
  <c r="P82"/>
  <c r="G30"/>
  <c r="J36"/>
  <c r="J85"/>
  <c r="K4"/>
  <c r="H62"/>
  <c r="P38"/>
  <c r="P23"/>
  <c r="Q55"/>
  <c r="L65"/>
  <c r="I20"/>
  <c r="P21"/>
  <c r="Q22"/>
  <c r="O43"/>
  <c r="J89"/>
  <c r="H50"/>
  <c r="J10"/>
  <c r="Q73"/>
  <c r="G32"/>
  <c r="B57"/>
  <c r="P53"/>
  <c r="P62"/>
  <c r="G26"/>
  <c r="L68"/>
  <c r="G51"/>
  <c r="K30"/>
  <c r="I33"/>
  <c r="L44"/>
  <c r="J86"/>
  <c r="H81"/>
  <c r="I85"/>
  <c r="I38"/>
  <c r="O32"/>
  <c r="K7"/>
  <c r="I94"/>
  <c r="N90"/>
  <c r="G36"/>
  <c r="K25"/>
  <c r="Q23"/>
  <c r="J71"/>
  <c r="H15"/>
  <c r="P12"/>
  <c r="B8"/>
  <c r="K64"/>
  <c r="O70"/>
  <c r="N85"/>
  <c r="I4"/>
  <c r="O38"/>
  <c r="B13"/>
  <c r="L31"/>
  <c r="I3"/>
  <c r="J6"/>
  <c r="P96"/>
  <c r="K83"/>
  <c r="P92"/>
  <c r="Q69"/>
  <c r="O11"/>
  <c r="K62"/>
  <c r="Q71"/>
  <c r="H89"/>
  <c r="N11"/>
  <c r="B45"/>
  <c r="P30"/>
  <c r="H86"/>
  <c r="G54"/>
  <c r="I52"/>
  <c r="P97"/>
  <c r="G90"/>
  <c r="J66"/>
  <c r="P63"/>
  <c r="H13"/>
  <c r="B86"/>
  <c r="H82"/>
  <c r="B23"/>
  <c r="H7"/>
  <c r="O47"/>
  <c r="J14"/>
  <c r="I93"/>
  <c r="H14"/>
  <c r="N58"/>
  <c r="N29"/>
  <c r="I69"/>
  <c r="K24"/>
  <c r="I84"/>
  <c r="I12"/>
  <c r="L73"/>
  <c r="H19"/>
  <c r="J72"/>
  <c r="P14"/>
  <c r="K15"/>
  <c r="Q53"/>
  <c r="P37"/>
  <c r="P73"/>
  <c r="L7"/>
  <c r="K77"/>
  <c r="J90"/>
  <c r="P98"/>
  <c r="O40"/>
  <c r="L32"/>
  <c r="H30"/>
  <c r="O16"/>
  <c r="Q49"/>
  <c r="O33"/>
  <c r="K69"/>
  <c r="Q17"/>
  <c r="J39"/>
  <c r="G18"/>
  <c r="G62"/>
  <c r="Q29"/>
  <c r="G6"/>
  <c r="E1"/>
  <c r="G22"/>
  <c r="B12"/>
  <c r="N6"/>
  <c r="J82"/>
  <c r="N79"/>
  <c r="L12"/>
  <c r="N40"/>
  <c r="B48"/>
  <c r="P94"/>
  <c r="N30"/>
  <c r="J75"/>
  <c r="N52"/>
  <c r="I88"/>
  <c r="B93"/>
  <c r="Q56"/>
  <c r="J30"/>
  <c r="H37"/>
  <c r="Q35"/>
  <c r="B84"/>
  <c r="L23"/>
  <c r="J84"/>
  <c r="J17"/>
  <c r="H22"/>
  <c r="B34"/>
  <c r="O51"/>
  <c r="L74"/>
  <c r="I6"/>
  <c r="L85"/>
  <c r="Q20"/>
  <c r="Q70"/>
  <c r="G41"/>
  <c r="P54"/>
  <c r="L96"/>
  <c r="G59"/>
  <c r="N26"/>
  <c r="G4"/>
  <c r="O31"/>
  <c r="P70"/>
  <c r="N89"/>
  <c r="Q43"/>
  <c r="N3"/>
  <c r="K53"/>
  <c r="O71"/>
  <c r="B85"/>
  <c r="J95"/>
  <c r="G35"/>
  <c r="P80"/>
  <c r="G83"/>
  <c r="K38"/>
  <c r="P31"/>
  <c r="I18"/>
  <c r="Q82"/>
  <c r="G42"/>
  <c r="H52"/>
  <c r="B98"/>
  <c r="G11"/>
  <c r="N24"/>
  <c r="O24"/>
  <c r="O90"/>
  <c r="K97"/>
  <c r="B91"/>
  <c r="L28"/>
  <c r="B39"/>
  <c r="B56"/>
  <c r="L3"/>
  <c r="L46"/>
  <c r="B72"/>
  <c r="L4"/>
  <c r="Q87"/>
  <c r="O74"/>
  <c r="H90"/>
  <c r="H67"/>
  <c r="I58"/>
  <c r="K98"/>
  <c r="J83"/>
  <c r="H40"/>
  <c r="K74"/>
  <c r="K75"/>
  <c r="O35"/>
  <c r="N39"/>
  <c r="L71"/>
  <c r="Q79"/>
  <c r="J43"/>
  <c r="Q41"/>
  <c r="K19"/>
  <c r="I64"/>
  <c r="Q98"/>
  <c r="P43"/>
  <c r="P56"/>
  <c r="N7"/>
  <c r="Q89"/>
  <c r="P32"/>
  <c r="K45"/>
  <c r="J33"/>
  <c r="G94"/>
  <c r="H77"/>
  <c r="I74"/>
  <c r="L30"/>
  <c r="I89"/>
  <c r="I45"/>
  <c r="J25"/>
  <c r="O34"/>
  <c r="I97"/>
  <c r="B6"/>
  <c r="L61"/>
  <c r="H24"/>
  <c r="O60"/>
  <c r="B38"/>
  <c r="I17"/>
  <c r="K87"/>
  <c r="Q97"/>
  <c r="J28"/>
  <c r="N65"/>
  <c r="J34"/>
  <c r="H97"/>
  <c r="G25"/>
  <c r="B81"/>
  <c r="P57"/>
  <c r="P90"/>
  <c r="N50"/>
  <c r="K21"/>
  <c r="O97"/>
  <c r="H74"/>
  <c r="N88"/>
  <c r="L9"/>
  <c r="K52"/>
  <c r="O50"/>
  <c r="I19"/>
  <c r="G68"/>
  <c r="G73"/>
  <c r="N5"/>
  <c r="J48"/>
  <c r="N23"/>
  <c r="P72"/>
  <c r="G82"/>
  <c r="G34"/>
  <c r="K32"/>
  <c r="B3"/>
  <c r="B62"/>
  <c r="J23"/>
  <c r="G58"/>
  <c r="I9"/>
  <c r="B7"/>
  <c r="J11"/>
  <c r="H2"/>
  <c r="O95"/>
  <c r="B54"/>
  <c r="P28"/>
  <c r="J57"/>
  <c r="N71"/>
  <c r="H33"/>
  <c r="I76"/>
  <c r="H83"/>
  <c r="P79"/>
  <c r="I61"/>
  <c r="Q16"/>
  <c r="N9"/>
  <c r="N55"/>
  <c r="J64"/>
  <c r="K26"/>
  <c r="J97"/>
  <c r="H26"/>
  <c r="G39"/>
  <c r="G66"/>
  <c r="K34"/>
  <c r="G27"/>
  <c r="G33"/>
  <c r="N20"/>
  <c r="O44"/>
  <c r="O68"/>
  <c r="I59"/>
  <c r="B41"/>
  <c r="I5"/>
  <c r="K35"/>
  <c r="K20"/>
  <c r="Q80"/>
  <c r="K31"/>
  <c r="N75"/>
  <c r="G20"/>
  <c r="K59"/>
  <c r="O86"/>
  <c r="H94"/>
  <c r="G78"/>
  <c r="H60"/>
  <c r="J37"/>
  <c r="P39"/>
  <c r="G67"/>
  <c r="L90"/>
  <c r="I46"/>
  <c r="J93"/>
  <c r="B59"/>
  <c r="N21"/>
  <c r="L95"/>
  <c r="P58"/>
  <c r="H91"/>
  <c r="Q57"/>
  <c r="B43"/>
  <c r="O66"/>
  <c r="H51"/>
  <c r="I22"/>
  <c r="H88"/>
  <c r="P91"/>
  <c r="K37"/>
  <c r="Q48"/>
  <c r="Q8"/>
  <c r="H73"/>
  <c r="P35"/>
  <c r="N46"/>
  <c r="J60"/>
  <c r="P48"/>
  <c r="H70"/>
  <c r="J31"/>
  <c r="L13"/>
  <c r="B37"/>
  <c r="I29"/>
  <c r="H59"/>
  <c r="P78"/>
  <c r="K89"/>
  <c r="Q94"/>
  <c r="N28"/>
  <c r="I39"/>
  <c r="I16"/>
  <c r="N87"/>
  <c r="N25"/>
  <c r="O79"/>
  <c r="J98"/>
  <c r="O56"/>
  <c r="B49"/>
  <c r="L16"/>
  <c r="N59"/>
  <c r="Q19"/>
  <c r="L50"/>
  <c r="B92"/>
  <c r="O82"/>
  <c r="G65"/>
  <c r="L35"/>
  <c r="H18"/>
  <c r="P88"/>
  <c r="B24"/>
  <c r="O12"/>
  <c r="B21"/>
  <c r="Q25"/>
  <c r="L79"/>
  <c r="G12"/>
  <c r="J78"/>
  <c r="G52"/>
  <c r="P68"/>
  <c r="O84"/>
  <c r="I56"/>
  <c r="G77"/>
  <c r="O42"/>
  <c r="I57"/>
  <c r="B35"/>
  <c r="J68"/>
  <c r="N37"/>
  <c r="Q81"/>
  <c r="J59"/>
  <c r="N81"/>
  <c r="L10"/>
  <c r="J74"/>
  <c r="H27"/>
  <c r="H12"/>
  <c r="B74"/>
  <c r="H79"/>
  <c r="L24"/>
  <c r="J79"/>
  <c r="B75"/>
  <c r="H23"/>
  <c r="N76"/>
  <c r="K71"/>
  <c r="Q31"/>
  <c r="L97"/>
  <c r="I23"/>
  <c r="O49"/>
  <c r="L77"/>
  <c r="J18"/>
  <c r="G28"/>
  <c r="B18"/>
  <c r="G81"/>
  <c r="H78"/>
  <c r="B44"/>
  <c r="P26"/>
  <c r="K65"/>
  <c r="O55"/>
  <c r="J46"/>
  <c r="I91"/>
  <c r="O13"/>
  <c r="O23"/>
  <c r="L98"/>
  <c r="G48"/>
  <c r="H65"/>
  <c r="O26"/>
  <c r="K67"/>
  <c r="Q90"/>
  <c r="P69"/>
  <c r="J73"/>
  <c r="Q85"/>
  <c r="Q33"/>
  <c r="B76"/>
  <c r="P11"/>
  <c r="O58"/>
  <c r="J92"/>
  <c r="K78"/>
  <c r="I30"/>
  <c r="K17"/>
  <c r="B82"/>
  <c r="Q10"/>
  <c r="P64"/>
  <c r="B64"/>
  <c r="P34"/>
  <c r="J19"/>
  <c r="Q21"/>
  <c r="J7"/>
  <c r="Q66"/>
  <c r="L60"/>
  <c r="G76"/>
  <c r="N78"/>
  <c r="P5"/>
  <c r="Q74"/>
  <c r="P52"/>
  <c r="I53"/>
  <c r="Q84"/>
  <c r="Q68"/>
  <c r="H47"/>
  <c r="O62"/>
  <c r="N83"/>
  <c r="K36"/>
  <c r="P87"/>
  <c r="H41"/>
  <c r="I37"/>
  <c r="H64"/>
  <c r="B15"/>
  <c r="B22"/>
  <c r="I96"/>
  <c r="K90"/>
  <c r="Q7"/>
  <c r="N12"/>
  <c r="K58"/>
  <c r="K43"/>
  <c r="B4"/>
  <c r="G10"/>
  <c r="J29"/>
  <c r="L34"/>
  <c r="B88"/>
  <c r="J53"/>
  <c r="O36"/>
  <c r="N62"/>
  <c r="H38"/>
  <c r="J35"/>
  <c r="I48"/>
  <c r="H39"/>
  <c r="G88"/>
  <c r="J69"/>
  <c r="B66"/>
  <c r="O75"/>
  <c r="J5"/>
  <c r="Q38"/>
  <c r="N38"/>
  <c r="L11"/>
  <c r="H71"/>
  <c r="K11"/>
  <c r="N4"/>
  <c r="I24"/>
  <c r="K73"/>
  <c r="P22"/>
  <c r="J96"/>
  <c r="B58"/>
  <c r="N67"/>
  <c r="I43"/>
  <c r="N72"/>
  <c r="N98"/>
  <c r="L84"/>
  <c r="P89"/>
  <c r="G3"/>
  <c r="H55"/>
  <c r="J21"/>
  <c r="Q59"/>
  <c r="K48"/>
  <c r="O20"/>
  <c r="H58"/>
  <c r="N56"/>
  <c r="P25"/>
  <c r="J80"/>
  <c r="Q65"/>
  <c r="H85"/>
  <c r="L8"/>
  <c r="N15"/>
  <c r="L78"/>
  <c r="H34"/>
  <c r="P50"/>
  <c r="N47"/>
  <c r="B36"/>
  <c r="N93"/>
  <c r="L87"/>
  <c r="G95"/>
  <c r="J70"/>
  <c r="L41"/>
  <c r="H4"/>
  <c r="I67"/>
  <c r="B47"/>
  <c r="H3"/>
  <c r="J55"/>
  <c r="P33"/>
  <c r="L89"/>
  <c r="Q12"/>
  <c r="O53"/>
  <c r="I42"/>
  <c r="O14"/>
  <c r="O85"/>
  <c r="H69"/>
  <c r="N19"/>
  <c r="H28"/>
  <c r="H54"/>
  <c r="H44"/>
  <c r="K13"/>
  <c r="G69"/>
  <c r="Q24"/>
  <c r="K82"/>
  <c r="O4"/>
  <c r="Q34"/>
  <c r="I87"/>
  <c r="H31"/>
  <c r="O25"/>
  <c r="L48"/>
  <c r="P36"/>
  <c r="H45"/>
  <c r="K12"/>
  <c r="O59"/>
  <c r="L86"/>
  <c r="N33"/>
  <c r="Q39"/>
  <c r="Q50"/>
  <c r="B63"/>
  <c r="Q75"/>
  <c r="I11"/>
  <c r="I25"/>
  <c r="L69"/>
  <c r="Q63"/>
  <c r="K86"/>
  <c r="G97"/>
  <c r="Q45"/>
  <c r="O7"/>
  <c r="H25"/>
  <c r="O98"/>
  <c r="G44"/>
  <c r="K40"/>
  <c r="G79"/>
  <c r="O67"/>
  <c r="J24"/>
  <c r="G5"/>
  <c r="Q95"/>
  <c r="O54"/>
  <c r="Q26"/>
  <c r="J54"/>
  <c r="B46"/>
  <c r="G23"/>
  <c r="L19"/>
  <c r="L27"/>
  <c r="K18"/>
  <c r="O3"/>
  <c r="N64"/>
  <c r="B90"/>
  <c r="G93"/>
  <c r="O9"/>
  <c r="N74"/>
  <c r="G46"/>
  <c r="K92"/>
  <c r="Q96"/>
  <c r="Q30"/>
  <c r="P20"/>
  <c r="G38"/>
  <c r="P65"/>
  <c r="O5"/>
  <c r="I35"/>
  <c r="H87"/>
  <c r="P85"/>
  <c r="P42"/>
  <c r="J50"/>
  <c r="I34"/>
  <c r="O45"/>
  <c r="Q47"/>
  <c r="G60"/>
  <c r="P19"/>
  <c r="O48"/>
  <c r="N77"/>
  <c r="L80"/>
  <c r="N94"/>
  <c r="L45"/>
  <c r="G63"/>
  <c r="P60"/>
  <c r="P8"/>
  <c r="P49"/>
  <c r="O92"/>
  <c r="H61"/>
  <c r="H72"/>
  <c r="I75"/>
  <c r="J16"/>
  <c r="B25"/>
  <c r="Q93"/>
  <c r="P76"/>
  <c r="K23"/>
  <c r="B79"/>
  <c r="Q62"/>
  <c r="G37"/>
  <c r="L81"/>
  <c r="O76"/>
  <c r="J88"/>
  <c r="G9"/>
  <c r="G84"/>
  <c r="B30"/>
  <c r="P83"/>
  <c r="H57"/>
  <c r="H20"/>
  <c r="B11"/>
  <c r="I32"/>
  <c r="G21"/>
  <c r="K68"/>
  <c r="I83"/>
  <c r="L75"/>
  <c r="I14"/>
  <c r="G31"/>
  <c r="O80"/>
  <c r="B20"/>
  <c r="K94"/>
  <c r="P15"/>
  <c r="I78"/>
  <c r="B89"/>
  <c r="O21"/>
  <c r="K39"/>
  <c r="H80"/>
  <c r="O81"/>
  <c r="O78"/>
  <c r="L57"/>
  <c r="K93"/>
  <c r="H53"/>
  <c r="N22"/>
  <c r="L88"/>
  <c r="J49"/>
  <c r="B53"/>
  <c r="L56"/>
  <c r="K79"/>
  <c r="N13"/>
  <c r="K9"/>
  <c r="I65"/>
  <c r="G92"/>
  <c r="K5"/>
  <c r="P44"/>
  <c r="J67"/>
  <c r="O29"/>
  <c r="B73"/>
  <c r="Q92"/>
  <c r="H8"/>
  <c r="N35"/>
  <c r="P7"/>
  <c r="I90"/>
  <c r="L54"/>
  <c r="H84"/>
  <c r="Q72"/>
  <c r="P6"/>
  <c r="K81"/>
  <c r="B33"/>
  <c r="G13"/>
  <c r="Q14"/>
  <c r="C33" l="1"/>
  <c r="F33"/>
  <c r="D33"/>
  <c r="E33"/>
  <c r="M90"/>
  <c r="R35"/>
  <c r="E73"/>
  <c r="D73"/>
  <c r="F73"/>
  <c r="C73"/>
  <c r="M65"/>
  <c r="R13"/>
  <c r="E53"/>
  <c r="D53"/>
  <c r="F53"/>
  <c r="C53"/>
  <c r="R22"/>
  <c r="D89"/>
  <c r="F89"/>
  <c r="C89"/>
  <c r="E89"/>
  <c r="M78"/>
  <c r="C20"/>
  <c r="D20"/>
  <c r="E20"/>
  <c r="F20"/>
  <c r="M14"/>
  <c r="M83"/>
  <c r="M32"/>
  <c r="C11"/>
  <c r="D11"/>
  <c r="E11"/>
  <c r="F11"/>
  <c r="E30"/>
  <c r="C30"/>
  <c r="D30"/>
  <c r="F30"/>
  <c r="E79"/>
  <c r="F79"/>
  <c r="D79"/>
  <c r="C79"/>
  <c r="C25"/>
  <c r="F25"/>
  <c r="D25"/>
  <c r="E25"/>
  <c r="M75"/>
  <c r="R94"/>
  <c r="R77"/>
  <c r="M34"/>
  <c r="M35"/>
  <c r="R74"/>
  <c r="D90"/>
  <c r="E90"/>
  <c r="F90"/>
  <c r="C90"/>
  <c r="R64"/>
  <c r="O99"/>
  <c r="C46"/>
  <c r="D46"/>
  <c r="E46"/>
  <c r="F46"/>
  <c r="M25"/>
  <c r="M11"/>
  <c r="C63"/>
  <c r="D63"/>
  <c r="E63"/>
  <c r="F63"/>
  <c r="R33"/>
  <c r="M87"/>
  <c r="R19"/>
  <c r="M42"/>
  <c r="H99"/>
  <c r="E47"/>
  <c r="C47"/>
  <c r="D47"/>
  <c r="F47"/>
  <c r="M67"/>
  <c r="R93"/>
  <c r="F36"/>
  <c r="D36"/>
  <c r="C36"/>
  <c r="E36"/>
  <c r="R47"/>
  <c r="R15"/>
  <c r="R56"/>
  <c r="G99"/>
  <c r="R98"/>
  <c r="R72"/>
  <c r="M43"/>
  <c r="R67"/>
  <c r="C58"/>
  <c r="F58"/>
  <c r="D58"/>
  <c r="E58"/>
  <c r="M24"/>
  <c r="R4"/>
  <c r="R38"/>
  <c r="F66"/>
  <c r="C66"/>
  <c r="D66"/>
  <c r="E66"/>
  <c r="M48"/>
  <c r="R62"/>
  <c r="D88"/>
  <c r="C88"/>
  <c r="F88"/>
  <c r="E88"/>
  <c r="C4"/>
  <c r="E4"/>
  <c r="F4"/>
  <c r="D4"/>
  <c r="R12"/>
  <c r="M96"/>
  <c r="D22"/>
  <c r="C22"/>
  <c r="E22"/>
  <c r="F22"/>
  <c r="E15"/>
  <c r="F15"/>
  <c r="D15"/>
  <c r="C15"/>
  <c r="M37"/>
  <c r="R83"/>
  <c r="M53"/>
  <c r="R78"/>
  <c r="E64"/>
  <c r="C64"/>
  <c r="F64"/>
  <c r="D64"/>
  <c r="C82"/>
  <c r="E82"/>
  <c r="D82"/>
  <c r="F82"/>
  <c r="M30"/>
  <c r="F76"/>
  <c r="E76"/>
  <c r="C76"/>
  <c r="D76"/>
  <c r="M91"/>
  <c r="D44"/>
  <c r="C44"/>
  <c r="F44"/>
  <c r="E44"/>
  <c r="F18"/>
  <c r="D18"/>
  <c r="C18"/>
  <c r="E18"/>
  <c r="M23"/>
  <c r="R76"/>
  <c r="C75"/>
  <c r="D75"/>
  <c r="E75"/>
  <c r="F75"/>
  <c r="C74"/>
  <c r="E74"/>
  <c r="D74"/>
  <c r="F74"/>
  <c r="R81"/>
  <c r="R37"/>
  <c r="D35"/>
  <c r="F35"/>
  <c r="C35"/>
  <c r="E35"/>
  <c r="M57"/>
  <c r="M56"/>
  <c r="F21"/>
  <c r="E21"/>
  <c r="D21"/>
  <c r="C21"/>
  <c r="F24"/>
  <c r="D24"/>
  <c r="E24"/>
  <c r="C24"/>
  <c r="F92"/>
  <c r="D92"/>
  <c r="E92"/>
  <c r="C92"/>
  <c r="R59"/>
  <c r="D49"/>
  <c r="F49"/>
  <c r="E49"/>
  <c r="C49"/>
  <c r="R25"/>
  <c r="R87"/>
  <c r="M16"/>
  <c r="M39"/>
  <c r="R28"/>
  <c r="M29"/>
  <c r="E37"/>
  <c r="F37"/>
  <c r="C37"/>
  <c r="D37"/>
  <c r="R46"/>
  <c r="M22"/>
  <c r="F43"/>
  <c r="D43"/>
  <c r="C43"/>
  <c r="E43"/>
  <c r="R21"/>
  <c r="C59"/>
  <c r="F59"/>
  <c r="D59"/>
  <c r="E59"/>
  <c r="M46"/>
  <c r="R75"/>
  <c r="M5"/>
  <c r="F41"/>
  <c r="E41"/>
  <c r="D41"/>
  <c r="C41"/>
  <c r="M59"/>
  <c r="R20"/>
  <c r="R55"/>
  <c r="R9"/>
  <c r="M61"/>
  <c r="M76"/>
  <c r="R71"/>
  <c r="D54"/>
  <c r="F54"/>
  <c r="E54"/>
  <c r="C54"/>
  <c r="F7"/>
  <c r="E7"/>
  <c r="C7"/>
  <c r="D7"/>
  <c r="M9"/>
  <c r="F62"/>
  <c r="E62"/>
  <c r="C62"/>
  <c r="D62"/>
  <c r="C3"/>
  <c r="F3"/>
  <c r="E3"/>
  <c r="D3"/>
  <c r="B99"/>
  <c r="R23"/>
  <c r="R5"/>
  <c r="M19"/>
  <c r="R88"/>
  <c r="R50"/>
  <c r="D81"/>
  <c r="F81"/>
  <c r="E81"/>
  <c r="C81"/>
  <c r="R65"/>
  <c r="M17"/>
  <c r="D38"/>
  <c r="F38"/>
  <c r="C38"/>
  <c r="E38"/>
  <c r="E6"/>
  <c r="F6"/>
  <c r="D6"/>
  <c r="C6"/>
  <c r="M97"/>
  <c r="M45"/>
  <c r="M89"/>
  <c r="M74"/>
  <c r="R7"/>
  <c r="M64"/>
  <c r="R39"/>
  <c r="M58"/>
  <c r="D72"/>
  <c r="F72"/>
  <c r="E72"/>
  <c r="C72"/>
  <c r="L99"/>
  <c r="E56"/>
  <c r="D56"/>
  <c r="F56"/>
  <c r="C56"/>
  <c r="E39"/>
  <c r="D39"/>
  <c r="C39"/>
  <c r="F39"/>
  <c r="E91"/>
  <c r="D91"/>
  <c r="F91"/>
  <c r="C91"/>
  <c r="R24"/>
  <c r="F98"/>
  <c r="E98"/>
  <c r="D98"/>
  <c r="C98"/>
  <c r="M18"/>
  <c r="F85"/>
  <c r="E85"/>
  <c r="C85"/>
  <c r="D85"/>
  <c r="N99"/>
  <c r="R3"/>
  <c r="R89"/>
  <c r="R26"/>
  <c r="M6"/>
  <c r="F34"/>
  <c r="D34"/>
  <c r="E34"/>
  <c r="C34"/>
  <c r="D84"/>
  <c r="F84"/>
  <c r="E84"/>
  <c r="C84"/>
  <c r="C93"/>
  <c r="E93"/>
  <c r="F93"/>
  <c r="D93"/>
  <c r="M88"/>
  <c r="R52"/>
  <c r="R30"/>
  <c r="F48"/>
  <c r="C48"/>
  <c r="E48"/>
  <c r="D48"/>
  <c r="R40"/>
  <c r="R79"/>
  <c r="R6"/>
  <c r="F12"/>
  <c r="C12"/>
  <c r="D12"/>
  <c r="E12"/>
  <c r="M12"/>
  <c r="M84"/>
  <c r="M69"/>
  <c r="R29"/>
  <c r="R58"/>
  <c r="M93"/>
  <c r="C23"/>
  <c r="E23"/>
  <c r="F23"/>
  <c r="D23"/>
  <c r="E86"/>
  <c r="C86"/>
  <c r="F86"/>
  <c r="D86"/>
  <c r="M52"/>
  <c r="F45"/>
  <c r="E45"/>
  <c r="D45"/>
  <c r="C45"/>
  <c r="R11"/>
  <c r="M3"/>
  <c r="I99"/>
  <c r="F13"/>
  <c r="D13"/>
  <c r="C13"/>
  <c r="E13"/>
  <c r="M4"/>
  <c r="R85"/>
  <c r="F8"/>
  <c r="D8"/>
  <c r="E8"/>
  <c r="C8"/>
  <c r="R90"/>
  <c r="M94"/>
  <c r="M38"/>
  <c r="M85"/>
  <c r="M33"/>
  <c r="F57"/>
  <c r="D57"/>
  <c r="E57"/>
  <c r="C57"/>
  <c r="M20"/>
  <c r="M77"/>
  <c r="D68"/>
  <c r="E68"/>
  <c r="F68"/>
  <c r="C68"/>
  <c r="R66"/>
  <c r="M26"/>
  <c r="D65"/>
  <c r="F65"/>
  <c r="C65"/>
  <c r="E65"/>
  <c r="M82"/>
  <c r="C87"/>
  <c r="D87"/>
  <c r="E87"/>
  <c r="F87"/>
  <c r="R73"/>
  <c r="M31"/>
  <c r="M86"/>
  <c r="M36"/>
  <c r="E69"/>
  <c r="D69"/>
  <c r="F69"/>
  <c r="C69"/>
  <c r="R18"/>
  <c r="M95"/>
  <c r="F10"/>
  <c r="C10"/>
  <c r="E10"/>
  <c r="D10"/>
  <c r="R92"/>
  <c r="E83"/>
  <c r="C83"/>
  <c r="F83"/>
  <c r="D83"/>
  <c r="R41"/>
  <c r="M13"/>
  <c r="F17"/>
  <c r="E17"/>
  <c r="D17"/>
  <c r="C17"/>
  <c r="R60"/>
  <c r="M15"/>
  <c r="E9"/>
  <c r="D9"/>
  <c r="C9"/>
  <c r="F9"/>
  <c r="F14"/>
  <c r="C14"/>
  <c r="D14"/>
  <c r="E14"/>
  <c r="R69"/>
  <c r="M41"/>
  <c r="M47"/>
  <c r="R80"/>
  <c r="R53"/>
  <c r="R61"/>
  <c r="M60"/>
  <c r="M54"/>
  <c r="J99"/>
  <c r="E97"/>
  <c r="C97"/>
  <c r="D97"/>
  <c r="F97"/>
  <c r="R14"/>
  <c r="M71"/>
  <c r="F27"/>
  <c r="C27"/>
  <c r="D27"/>
  <c r="E27"/>
  <c r="R84"/>
  <c r="D94"/>
  <c r="F94"/>
  <c r="E94"/>
  <c r="C94"/>
  <c r="R32"/>
  <c r="M10"/>
  <c r="C78"/>
  <c r="F78"/>
  <c r="D78"/>
  <c r="E78"/>
  <c r="M63"/>
  <c r="F67"/>
  <c r="D67"/>
  <c r="C67"/>
  <c r="E67"/>
  <c r="M70"/>
  <c r="R31"/>
  <c r="R16"/>
  <c r="M8"/>
  <c r="R8"/>
  <c r="R63"/>
  <c r="M73"/>
  <c r="R82"/>
  <c r="M66"/>
  <c r="R51"/>
  <c r="M81"/>
  <c r="R44"/>
  <c r="C60"/>
  <c r="D60"/>
  <c r="F60"/>
  <c r="E60"/>
  <c r="E77"/>
  <c r="D77"/>
  <c r="C77"/>
  <c r="F77"/>
  <c r="M21"/>
  <c r="R42"/>
  <c r="E31"/>
  <c r="D31"/>
  <c r="F31"/>
  <c r="C31"/>
  <c r="R27"/>
  <c r="M92"/>
  <c r="M80"/>
  <c r="M62"/>
  <c r="M68"/>
  <c r="E96"/>
  <c r="C96"/>
  <c r="D96"/>
  <c r="F96"/>
  <c r="D61"/>
  <c r="E61"/>
  <c r="F61"/>
  <c r="C61"/>
  <c r="R43"/>
  <c r="F32"/>
  <c r="C32"/>
  <c r="E32"/>
  <c r="D32"/>
  <c r="M7"/>
  <c r="M50"/>
  <c r="M79"/>
  <c r="M98"/>
  <c r="D52"/>
  <c r="E52"/>
  <c r="C52"/>
  <c r="F52"/>
  <c r="R97"/>
  <c r="M51"/>
  <c r="F50"/>
  <c r="D50"/>
  <c r="C50"/>
  <c r="E50"/>
  <c r="R57"/>
  <c r="R91"/>
  <c r="R10"/>
  <c r="R95"/>
  <c r="D29"/>
  <c r="E29"/>
  <c r="F29"/>
  <c r="C29"/>
  <c r="D16"/>
  <c r="E16"/>
  <c r="C16"/>
  <c r="F16"/>
  <c r="E55"/>
  <c r="D55"/>
  <c r="F55"/>
  <c r="C55"/>
  <c r="R34"/>
  <c r="R54"/>
  <c r="M44"/>
  <c r="K99"/>
  <c r="D40"/>
  <c r="C40"/>
  <c r="F40"/>
  <c r="E40"/>
  <c r="M40"/>
  <c r="F95"/>
  <c r="C95"/>
  <c r="E95"/>
  <c r="D95"/>
  <c r="R36"/>
  <c r="R86"/>
  <c r="M49"/>
  <c r="R45"/>
  <c r="R17"/>
  <c r="M55"/>
  <c r="E26"/>
  <c r="D26"/>
  <c r="F26"/>
  <c r="C26"/>
  <c r="R70"/>
  <c r="R96"/>
  <c r="C42"/>
  <c r="E42"/>
  <c r="D42"/>
  <c r="F42"/>
  <c r="C80"/>
  <c r="F80"/>
  <c r="E80"/>
  <c r="D80"/>
  <c r="F51"/>
  <c r="C51"/>
  <c r="D51"/>
  <c r="E51"/>
  <c r="C71"/>
  <c r="F71"/>
  <c r="D71"/>
  <c r="E71"/>
  <c r="E5"/>
  <c r="F5"/>
  <c r="D5"/>
  <c r="C5"/>
  <c r="D28"/>
  <c r="F28"/>
  <c r="E28"/>
  <c r="C28"/>
  <c r="D19"/>
  <c r="F19"/>
  <c r="C19"/>
  <c r="E19"/>
  <c r="P99"/>
  <c r="R68"/>
  <c r="M28"/>
  <c r="Q99"/>
  <c r="C70"/>
  <c r="D70"/>
  <c r="E70"/>
  <c r="F70"/>
  <c r="R49"/>
  <c r="R48"/>
  <c r="M27"/>
  <c r="M72"/>
  <c r="T23" i="73"/>
  <c r="Q24"/>
  <c r="D24" i="26" s="1"/>
  <c r="P24" i="73"/>
  <c r="D24" i="24" s="1"/>
  <c r="R24" i="73"/>
  <c r="D24" i="29" s="1"/>
  <c r="S24" i="73"/>
  <c r="D24" i="28" s="1"/>
  <c r="K22" i="65"/>
  <c r="C99" i="78" l="1"/>
  <c r="F99"/>
  <c r="R99"/>
  <c r="M99"/>
  <c r="E99"/>
  <c r="D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16"/>
  <c r="CP4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52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<sst xmlns="http://schemas.openxmlformats.org/spreadsheetml/2006/main" count="9510" uniqueCount="631">
  <si>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</si>
  <si>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</si>
  <si>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</si>
  <si>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</si>
  <si>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</si>
  <si>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</si>
  <si>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</si>
  <si>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</si>
  <si>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</si>
  <si>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</si>
  <si>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</si>
  <si>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</si>
  <si>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</si>
  <si>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</si>
  <si>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</si>
  <si>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</si>
  <si>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</si>
  <si>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</si>
  <si>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</si>
  <si>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</si>
  <si>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</si>
  <si>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</si>
  <si>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</si>
  <si>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</si>
  <si>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</si>
  <si>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</si>
  <si>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</si>
  <si>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</si>
  <si>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</si>
  <si>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</si>
  <si>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</si>
  <si>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</si>
  <si>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</si>
  <si>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</si>
  <si>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</si>
  <si>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</si>
  <si>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</si>
  <si>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</si>
  <si>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</si>
  <si>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</si>
  <si>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</si>
  <si>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</si>
  <si>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</si>
  <si>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</si>
  <si>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</si>
  <si>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</si>
  <si>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</si>
  <si>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</si>
  <si>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</si>
  <si>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</si>
  <si>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</si>
  <si>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</si>
  <si>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</si>
  <si>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</si>
  <si>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</si>
  <si>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</si>
  <si>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</si>
  <si>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</si>
  <si>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</si>
  <si>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</si>
  <si>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</si>
  <si>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</si>
  <si>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</si>
  <si>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</si>
  <si>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</si>
  <si>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</si>
  <si>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</si>
  <si>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</si>
  <si>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</si>
  <si>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</si>
  <si>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</si>
  <si>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</si>
  <si>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</si>
  <si>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</si>
  <si>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</si>
  <si>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</si>
  <si>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</si>
  <si>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</si>
  <si>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</si>
  <si>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</si>
  <si>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</si>
  <si>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</si>
  <si>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</si>
  <si>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</si>
  <si>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</si>
  <si>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</si>
  <si>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</si>
  <si>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</si>
  <si>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</si>
  <si>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</si>
  <si>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</si>
  <si>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</si>
  <si>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</si>
  <si>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</si>
  <si>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</si>
  <si>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</si>
  <si>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</si>
  <si>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</si>
  <si>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</si>
  <si>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</si>
  <si>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</si>
  <si>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</si>
  <si>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</si>
  <si>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</si>
  <si>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</si>
  <si>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</si>
  <si>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</si>
  <si>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</si>
  <si>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</si>
  <si>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</si>
  <si>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</si>
  <si>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</si>
  <si>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</si>
  <si>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</si>
  <si>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</si>
  <si>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</si>
  <si>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</si>
  <si>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</si>
  <si>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</si>
  <si>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</si>
  <si>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</si>
  <si>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</si>
  <si>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</si>
  <si>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</si>
  <si>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</si>
  <si>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</si>
  <si>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</si>
  <si>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</si>
  <si>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</si>
  <si>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</si>
  <si>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</si>
  <si>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</si>
  <si>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</si>
  <si>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</si>
  <si>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</si>
  <si>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</si>
  <si>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</si>
  <si>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</si>
  <si>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</si>
  <si>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</si>
  <si>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</si>
  <si>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</si>
  <si>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</si>
  <si>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</si>
  <si>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</si>
  <si>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</si>
  <si>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</si>
  <si>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</si>
  <si>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</si>
  <si>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</si>
  <si>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</si>
  <si>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</si>
  <si>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</si>
  <si>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</si>
  <si>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</si>
  <si>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</si>
  <si>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</si>
  <si>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</si>
  <si>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</si>
  <si>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</si>
  <si>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</si>
  <si>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</si>
  <si>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</si>
  <si>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</si>
  <si>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</si>
  <si>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</si>
  <si>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</si>
  <si>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</si>
  <si>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</si>
  <si>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</si>
  <si>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</si>
  <si>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</si>
  <si>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</si>
  <si>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</si>
  <si>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</si>
  <si>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</si>
  <si>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</si>
  <si>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</si>
  <si>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</si>
  <si>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</si>
  <si>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</si>
  <si>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</si>
  <si>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</si>
  <si>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</si>
  <si>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</si>
  <si>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</si>
  <si>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</si>
  <si>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</si>
  <si>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</si>
  <si>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</si>
  <si>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</si>
  <si>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</si>
  <si>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</si>
  <si>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</si>
  <si>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</si>
  <si>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</si>
  <si>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</si>
  <si>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</si>
  <si>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</si>
  <si>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</si>
  <si>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</si>
  <si>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</si>
  <si>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</si>
  <si>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</si>
  <si>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</si>
  <si>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</si>
  <si>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</si>
  <si>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</si>
  <si>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</si>
  <si>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</si>
  <si>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</si>
  <si>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</si>
  <si>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</si>
  <si>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</si>
  <si>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</si>
  <si>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</si>
  <si>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</si>
  <si>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</si>
  <si>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</si>
  <si>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</si>
  <si>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</si>
  <si>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</si>
  <si>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</si>
  <si>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</si>
  <si>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</si>
  <si>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</si>
  <si>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</si>
  <si>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</si>
  <si>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</si>
  <si>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</si>
  <si>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</si>
  <si>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</si>
  <si>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</si>
  <si>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</si>
  <si>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</si>
  <si>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</si>
  <si>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</si>
  <si>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</si>
  <si>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</si>
  <si>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</si>
  <si>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</si>
  <si>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</si>
  <si>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</si>
  <si>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</si>
  <si>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</si>
  <si>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</si>
  <si>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</si>
  <si>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</si>
  <si>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</si>
  <si>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</si>
  <si>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</si>
  <si>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</si>
  <si>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</si>
  <si>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</si>
  <si>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</si>
  <si>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</si>
  <si>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</si>
  <si>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</si>
  <si>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</si>
  <si>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</si>
  <si>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</si>
  <si>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</si>
  <si>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</si>
  <si>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</si>
  <si>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</si>
  <si>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</si>
  <si>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</si>
  <si>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</si>
  <si>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</si>
  <si>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</si>
  <si>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</si>
  <si>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</si>
  <si>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</si>
  <si>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</si>
  <si>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</si>
  <si>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</si>
  <si>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</si>
  <si>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</si>
  <si>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</si>
  <si>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</si>
  <si>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</si>
  <si>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</si>
  <si>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</si>
  <si>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</si>
  <si>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</si>
  <si>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</si>
  <si>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</si>
  <si>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</si>
  <si>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</si>
  <si>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</si>
  <si>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</si>
  <si>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</si>
  <si>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</si>
  <si>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</si>
  <si>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</si>
  <si>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</si>
  <si>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</si>
  <si>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</si>
  <si>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</si>
  <si>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</si>
  <si>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</si>
  <si>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</si>
  <si>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</si>
  <si>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</si>
  <si>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</si>
  <si>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</si>
  <si>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</si>
  <si>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</si>
  <si>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</si>
  <si>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</si>
  <si>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</si>
  <si>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</si>
  <si>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</si>
  <si>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</si>
  <si>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</si>
  <si>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</si>
  <si>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</si>
  <si>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</si>
  <si>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</si>
  <si>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</si>
  <si>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</si>
  <si>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</si>
  <si>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</si>
  <si>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</si>
  <si>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</si>
  <si>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</si>
  <si>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</si>
  <si>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</si>
  <si>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</si>
  <si>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</si>
  <si>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</si>
  <si>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</si>
  <si>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</si>
  <si>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</si>
  <si>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</si>
  <si>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</si>
  <si>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</si>
  <si>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</si>
  <si>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</si>
  <si>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</si>
  <si>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</si>
  <si>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</si>
  <si>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</si>
  <si>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</si>
  <si>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</si>
  <si>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</si>
  <si>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</si>
  <si>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</si>
  <si>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</si>
  <si>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</si>
  <si>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</si>
  <si>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</si>
  <si>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</si>
  <si>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</si>
  <si>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</si>
  <si>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</si>
  <si>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</si>
  <si>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</si>
  <si>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</si>
  <si>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</si>
  <si>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</si>
  <si>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</si>
  <si>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</si>
  <si>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</si>
  <si>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</si>
  <si>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</si>
  <si>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</si>
  <si>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</si>
  <si>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</si>
  <si>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</si>
  <si>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</si>
  <si>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</si>
  <si>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</si>
  <si>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</si>
  <si>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</si>
  <si>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</si>
  <si>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</si>
  <si>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</si>
  <si>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</si>
  <si>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</si>
  <si>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</si>
  <si>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</si>
  <si>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</si>
  <si>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</si>
  <si>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</si>
  <si>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</si>
  <si>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</si>
  <si>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</si>
  <si>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</si>
  <si>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</si>
  <si>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</si>
  <si>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</si>
  <si>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</si>
  <si>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</si>
  <si>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</si>
  <si>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</si>
  <si>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</si>
  <si>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</si>
  <si>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</si>
  <si>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</si>
  <si>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</si>
  <si>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</si>
  <si>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</si>
  <si>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</si>
  <si>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</si>
  <si>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</si>
  <si>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</si>
  <si>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</si>
  <si>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</si>
  <si>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</si>
  <si>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</si>
  <si>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</si>
  <si>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</si>
  <si>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</si>
  <si>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</si>
  <si>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</si>
  <si>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</si>
  <si>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</si>
  <si>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</si>
  <si>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</si>
  <si>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</si>
  <si>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</si>
  <si>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</si>
  <si>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</si>
  <si>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</si>
  <si>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</si>
  <si>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</si>
  <si>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</si>
  <si>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</si>
  <si>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</si>
  <si>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</si>
  <si>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</si>
  <si>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</si>
  <si>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</si>
  <si>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</si>
  <si>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</si>
  <si>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</si>
  <si>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</si>
  <si>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</si>
  <si>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</si>
  <si>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</si>
  <si>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</si>
  <si>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</si>
  <si>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</si>
  <si>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</si>
  <si>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</si>
  <si>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</si>
  <si>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</si>
  <si>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</si>
  <si>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</si>
  <si>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</si>
  <si>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</si>
  <si>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</si>
  <si>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</si>
  <si>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</si>
  <si>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</si>
  <si>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</si>
  <si>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</si>
  <si>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</si>
  <si>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</si>
  <si>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</si>
  <si>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</si>
  <si>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</si>
  <si>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</si>
  <si>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</si>
  <si>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</si>
  <si>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</si>
  <si>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</si>
  <si>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</si>
  <si>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</si>
  <si>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</si>
  <si>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</si>
  <si>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</si>
  <si>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</si>
  <si>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</si>
  <si>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</si>
  <si>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</si>
  <si>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</si>
  <si>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</si>
  <si>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</si>
  <si>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</si>
  <si>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</si>
  <si>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</si>
  <si>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</si>
  <si>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</si>
  <si>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</si>
  <si>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</si>
  <si>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</si>
  <si>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</si>
  <si>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</si>
  <si>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</si>
  <si>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</si>
  <si>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</si>
  <si>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</si>
  <si>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</si>
  <si>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</si>
  <si>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</si>
  <si>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</si>
  <si>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</si>
  <si>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</si>
  <si>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</si>
  <si>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</si>
  <si>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</si>
  <si>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</si>
  <si>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</si>
  <si>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</si>
  <si>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</si>
  <si>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</si>
  <si>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</si>
  <si>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</si>
  <si>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</si>
  <si>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</si>
  <si>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</si>
  <si>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</si>
  <si>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</si>
  <si>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</si>
  <si>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</si>
  <si>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</si>
  <si>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</si>
  <si>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</si>
  <si>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</si>
  <si>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</si>
  <si>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</si>
  <si>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</si>
  <si>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</si>
  <si>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</si>
  <si>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</si>
  <si>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</si>
  <si>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</si>
  <si>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</si>
  <si>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</si>
  <si>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</si>
  <si>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</si>
  <si>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</si>
  <si>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</si>
  <si>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</si>
  <si>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</si>
  <si>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57IS2024/06/06</t>
  </si>
  <si>
    <t>IEPLBELA2022</t>
  </si>
  <si>
    <t>NR/2024/19966/A/19271</t>
  </si>
  <si>
    <t>SIMHAPURI</t>
  </si>
  <si>
    <t>NR/2024/19760/A/19178</t>
  </si>
  <si>
    <t>RKM_POWER</t>
  </si>
  <si>
    <t>NR/2024/20328/C</t>
  </si>
  <si>
    <t>APL_Raipur TPP</t>
  </si>
  <si>
    <t>NR/2024/19475/A/19479</t>
  </si>
  <si>
    <t>SKS Raigarh</t>
  </si>
  <si>
    <t>NR/2024/20336/C</t>
  </si>
  <si>
    <t>Manipur_Ben</t>
  </si>
  <si>
    <t>NR/2024/20040/A/19526</t>
  </si>
  <si>
    <t>RUVNL</t>
  </si>
  <si>
    <t>NR/2024/19588/A/19291</t>
  </si>
  <si>
    <t>NR/2024/20033/A/19591</t>
  </si>
  <si>
    <t>NR/2024/20031/A/19590</t>
  </si>
  <si>
    <t>SHPPBPL</t>
  </si>
  <si>
    <t>NR/2024/20142/A/19273</t>
  </si>
  <si>
    <t>Nagaland_Ben</t>
  </si>
  <si>
    <t>NR/2024/19918/A/19529</t>
  </si>
  <si>
    <t>SOLAPUR_SOLAR</t>
  </si>
  <si>
    <t>NR/2024/20309/C</t>
  </si>
  <si>
    <t>NR/2024/20130/A/19251</t>
  </si>
  <si>
    <t>KAMENG</t>
  </si>
  <si>
    <t>NR/2024/20310/C</t>
  </si>
  <si>
    <t>HP</t>
  </si>
  <si>
    <t>NR/2024/20048/A/19584</t>
  </si>
  <si>
    <t>KSEB</t>
  </si>
  <si>
    <t>NR/2024/20337/C</t>
  </si>
  <si>
    <t>JPL_DHULE</t>
  </si>
  <si>
    <t>NR/2024/20037/A/19176</t>
  </si>
  <si>
    <t>NR/2024/20330/C</t>
  </si>
  <si>
    <t>NR/2024/20041/A/19582</t>
  </si>
  <si>
    <t>A_A_Energy_MH_Bio</t>
  </si>
  <si>
    <t>NR/2024/20090/A/19106</t>
  </si>
  <si>
    <t>SIKKIM</t>
  </si>
  <si>
    <t>NR/2024/20082/A/19528</t>
  </si>
  <si>
    <t>GBHHPL</t>
  </si>
  <si>
    <t>NR/2024/20052/A/19015</t>
  </si>
  <si>
    <t>NR/2024/20144/A/19272</t>
  </si>
  <si>
    <t>NR/2024/20333/C</t>
  </si>
  <si>
    <t>SORANG_HEP</t>
  </si>
  <si>
    <t>NR/2024/20311/C</t>
  </si>
  <si>
    <t>DGEN</t>
  </si>
  <si>
    <t>NR/2024/20335/C</t>
  </si>
  <si>
    <t>NR/2024/20050/A/19583</t>
  </si>
  <si>
    <t>JPL-2</t>
  </si>
  <si>
    <t>NR/2024/19355/A/19648</t>
  </si>
  <si>
    <t>ITCWIND</t>
  </si>
  <si>
    <t>NR/2024/19779/A/19171</t>
  </si>
  <si>
    <t>NR/2024/20141/A/19278</t>
  </si>
  <si>
    <t>SEIL</t>
  </si>
  <si>
    <t>NR/2024/19432/A/19595</t>
  </si>
  <si>
    <t>NHCPL_HP</t>
  </si>
  <si>
    <t>NR/2024/19683/A/19134</t>
  </si>
  <si>
    <t>NR/2024/19637/A/19255</t>
  </si>
  <si>
    <t>NR/2024/20034/A/19588</t>
  </si>
  <si>
    <t>NR/2024/20109/A/19647</t>
  </si>
  <si>
    <t>JP BINA</t>
  </si>
  <si>
    <t>NR/2024/19699/A/19593</t>
  </si>
  <si>
    <t>JPNIGRIE_JNSTPP</t>
  </si>
  <si>
    <t>NR/2024/20319/C</t>
  </si>
  <si>
    <t>SINGOLI</t>
  </si>
  <si>
    <t>NR/2024/20334/C</t>
  </si>
  <si>
    <t>SEILP2</t>
  </si>
  <si>
    <t>NR/01062024/30062024/R2</t>
  </si>
  <si>
    <t>NR/01062024/30062024/1000011195-SIEL-BRPL(DISCOM)</t>
  </si>
  <si>
    <t>NR/01062024/30062024/IIPL/(JPL(TM)-BRPL)/BRPLT-169/24-25/1</t>
  </si>
  <si>
    <t>NR/01062024/30062024/JPL-BRPL(PTC)GNA</t>
  </si>
  <si>
    <t>HP-GOVT</t>
  </si>
  <si>
    <t>NR/01062024/15062024/1000011005-GOHP-BRPL</t>
  </si>
  <si>
    <t>CHANJUII</t>
  </si>
  <si>
    <t>NR/01042024/30062024/NOC/HPSLDC/NR/2024/41758</t>
  </si>
  <si>
    <t>KWHEP</t>
  </si>
  <si>
    <t>NR/01062024/15062024/1000011003-KWHPS-BRPL(DISCOM)</t>
  </si>
  <si>
    <t>NR/01062024/30062024/IEPL01</t>
  </si>
  <si>
    <t>JITPL</t>
  </si>
  <si>
    <t xml:space="preserve">NR/01062024/30062024/NDMC/D-46/EE(Power)/2024 </t>
  </si>
  <si>
    <t>ACBIL</t>
  </si>
  <si>
    <t>NR/01062024/30062024/1000011034-ACBL-BRPL</t>
  </si>
  <si>
    <t>Arunachal_Ben</t>
  </si>
  <si>
    <t>NR/01062024/30062024/APPCPL/180/F25/GNA/12300</t>
  </si>
  <si>
    <t>SBSRPC11PL_BKN</t>
  </si>
  <si>
    <t>NR/01102023/02012046/L_NR_2021_17</t>
  </si>
  <si>
    <t>PPGCL</t>
  </si>
  <si>
    <t>NR/01062024/30062024/1000011017-PPGCL-BRPL</t>
  </si>
  <si>
    <t>DELHI</t>
  </si>
  <si>
    <t>NR/01102023/25122043/GNA_MEJA_DELHI</t>
  </si>
  <si>
    <t>MPL</t>
  </si>
  <si>
    <t>NR/01102023/23072042/L_NR_2012_04</t>
  </si>
  <si>
    <t>NR/01062024/30062024/8588/OAN/GMRETL/GPHHPPL-BRPL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</si>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</sst>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295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295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295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295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295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295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295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295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295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295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295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295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295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295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295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295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295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295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295</v>
          </cell>
          <cell r="C95">
            <v>0</v>
          </cell>
          <cell r="D95">
            <v>0</v>
          </cell>
          <cell r="E95">
            <v>0</v>
          </cell>
          <cell r="H95">
            <v>295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295</v>
          </cell>
          <cell r="C96">
            <v>0</v>
          </cell>
          <cell r="D96">
            <v>0</v>
          </cell>
          <cell r="E96">
            <v>0</v>
          </cell>
          <cell r="H96">
            <v>295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295</v>
          </cell>
          <cell r="C97">
            <v>0</v>
          </cell>
          <cell r="D97">
            <v>0</v>
          </cell>
          <cell r="E97">
            <v>0</v>
          </cell>
          <cell r="H97">
            <v>295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295</v>
          </cell>
          <cell r="C98">
            <v>0</v>
          </cell>
          <cell r="D98">
            <v>0</v>
          </cell>
          <cell r="E98">
            <v>0</v>
          </cell>
          <cell r="H98">
            <v>295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295</v>
          </cell>
          <cell r="C99">
            <v>0</v>
          </cell>
          <cell r="D99">
            <v>0</v>
          </cell>
          <cell r="E99">
            <v>0</v>
          </cell>
          <cell r="H99">
            <v>295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295</v>
          </cell>
          <cell r="C100">
            <v>0</v>
          </cell>
          <cell r="D100">
            <v>0</v>
          </cell>
          <cell r="E100">
            <v>0</v>
          </cell>
          <cell r="H100">
            <v>295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34.17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34.17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78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78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78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78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78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78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78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78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78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78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78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78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78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78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78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78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78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78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78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78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78</v>
          </cell>
          <cell r="C92">
            <v>0</v>
          </cell>
          <cell r="D92">
            <v>0</v>
          </cell>
          <cell r="E92">
            <v>0</v>
          </cell>
          <cell r="H92">
            <v>43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78</v>
          </cell>
          <cell r="C93">
            <v>0</v>
          </cell>
          <cell r="D93">
            <v>0</v>
          </cell>
          <cell r="E93">
            <v>0</v>
          </cell>
          <cell r="H93">
            <v>43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78</v>
          </cell>
          <cell r="C94">
            <v>0</v>
          </cell>
          <cell r="D94">
            <v>0</v>
          </cell>
          <cell r="E94">
            <v>0</v>
          </cell>
          <cell r="H94">
            <v>43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78</v>
          </cell>
          <cell r="C95">
            <v>0</v>
          </cell>
          <cell r="D95">
            <v>0</v>
          </cell>
          <cell r="E95">
            <v>0</v>
          </cell>
          <cell r="H95">
            <v>43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78</v>
          </cell>
          <cell r="C96">
            <v>0</v>
          </cell>
          <cell r="D96">
            <v>0</v>
          </cell>
          <cell r="E96">
            <v>0</v>
          </cell>
          <cell r="H96">
            <v>43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78</v>
          </cell>
          <cell r="C97">
            <v>0</v>
          </cell>
          <cell r="D97">
            <v>0</v>
          </cell>
          <cell r="E97">
            <v>0</v>
          </cell>
          <cell r="H97">
            <v>43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78</v>
          </cell>
          <cell r="C98">
            <v>0</v>
          </cell>
          <cell r="D98">
            <v>0</v>
          </cell>
          <cell r="E98">
            <v>0</v>
          </cell>
          <cell r="H98">
            <v>43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78</v>
          </cell>
          <cell r="C99">
            <v>0</v>
          </cell>
          <cell r="D99">
            <v>0</v>
          </cell>
          <cell r="E99">
            <v>0</v>
          </cell>
          <cell r="H99">
            <v>43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78</v>
          </cell>
          <cell r="C100">
            <v>0</v>
          </cell>
          <cell r="D100">
            <v>0</v>
          </cell>
          <cell r="E100">
            <v>0</v>
          </cell>
          <cell r="H100">
            <v>43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560</v>
          </cell>
          <cell r="G5">
            <v>0</v>
          </cell>
          <cell r="J5">
            <v>290.64999999999998</v>
          </cell>
          <cell r="K5">
            <v>0</v>
          </cell>
          <cell r="L5">
            <v>0</v>
          </cell>
          <cell r="M5">
            <v>0</v>
          </cell>
          <cell r="N5">
            <v>227.32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560</v>
          </cell>
          <cell r="G6">
            <v>0</v>
          </cell>
          <cell r="J6">
            <v>290.64999999999998</v>
          </cell>
          <cell r="K6">
            <v>0</v>
          </cell>
          <cell r="L6">
            <v>0</v>
          </cell>
          <cell r="M6">
            <v>0</v>
          </cell>
          <cell r="N6">
            <v>227.32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560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560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560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560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560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560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580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580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580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580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580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580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580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580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580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580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580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580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580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580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580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580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193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193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193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225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225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225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225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225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225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225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225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225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399.32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399.32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454.32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454.32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494.32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504.52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504.52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504.52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504.52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504.52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504.52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300</v>
      </c>
    </row>
    <row r="9" spans="1:3">
      <c r="A9" s="46" t="s">
        <v>447</v>
      </c>
      <c r="B9" s="205">
        <v>45451.533379629633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13</v>
      </c>
      <c r="C3" s="202">
        <v>13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5.4236000000000004</v>
      </c>
      <c r="J3" s="21">
        <f>C3*E3/100</f>
        <v>3.0328999999999997</v>
      </c>
      <c r="K3" s="21">
        <f>C3*F3/100</f>
        <v>3.9117000000000002</v>
      </c>
      <c r="L3" s="21">
        <f>C3*G3/100</f>
        <v>0.63180000000000003</v>
      </c>
      <c r="M3" s="155">
        <f>SUM(I3:L3)</f>
        <v>13</v>
      </c>
      <c r="N3" s="22"/>
      <c r="P3" s="37">
        <f t="shared" ref="P3:P34" si="1">I3</f>
        <v>5.4236000000000004</v>
      </c>
      <c r="Q3" s="37">
        <f t="shared" ref="Q3:Q34" si="2">J3</f>
        <v>3.0328999999999997</v>
      </c>
      <c r="R3" s="37">
        <f t="shared" ref="R3:R34" si="3">K3</f>
        <v>3.9117000000000002</v>
      </c>
      <c r="S3" s="37">
        <f t="shared" ref="S3:S34" si="4">L3</f>
        <v>0.63180000000000003</v>
      </c>
      <c r="T3" s="37">
        <f>SUM(P3:S3)</f>
        <v>13</v>
      </c>
    </row>
    <row r="4" spans="1:20">
      <c r="A4" s="8" t="s">
        <v>46</v>
      </c>
      <c r="B4" s="202">
        <v>13</v>
      </c>
      <c r="C4" s="202">
        <v>13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5.4236000000000004</v>
      </c>
      <c r="J4" s="21">
        <f t="shared" ref="J4:J67" si="6">C4*E4/100</f>
        <v>3.0328999999999997</v>
      </c>
      <c r="K4" s="21">
        <f t="shared" ref="K4:K67" si="7">C4*F4/100</f>
        <v>3.9117000000000002</v>
      </c>
      <c r="L4" s="21">
        <f t="shared" ref="L4:L67" si="8">C4*G4/100</f>
        <v>0.63180000000000003</v>
      </c>
      <c r="M4" s="156">
        <f t="shared" ref="M4:M67" si="9">SUM(I4:L4)</f>
        <v>13</v>
      </c>
      <c r="N4" s="22"/>
      <c r="P4" s="37">
        <f t="shared" si="1"/>
        <v>5.4236000000000004</v>
      </c>
      <c r="Q4" s="37">
        <f t="shared" si="2"/>
        <v>3.0328999999999997</v>
      </c>
      <c r="R4" s="37">
        <f t="shared" si="3"/>
        <v>3.9117000000000002</v>
      </c>
      <c r="S4" s="37">
        <f t="shared" si="4"/>
        <v>0.63180000000000003</v>
      </c>
      <c r="T4" s="37">
        <f t="shared" ref="T4:T67" si="10">SUM(P4:S4)</f>
        <v>13</v>
      </c>
    </row>
    <row r="5" spans="1:20">
      <c r="A5" s="8" t="s">
        <v>47</v>
      </c>
      <c r="B5" s="202">
        <v>13</v>
      </c>
      <c r="C5" s="202">
        <v>13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5.4236000000000004</v>
      </c>
      <c r="J5" s="21">
        <f t="shared" si="6"/>
        <v>3.0328999999999997</v>
      </c>
      <c r="K5" s="21">
        <f t="shared" si="7"/>
        <v>3.9117000000000002</v>
      </c>
      <c r="L5" s="21">
        <f t="shared" si="8"/>
        <v>0.63180000000000003</v>
      </c>
      <c r="M5" s="156">
        <f t="shared" si="9"/>
        <v>13</v>
      </c>
      <c r="N5" s="22"/>
      <c r="P5" s="37">
        <f t="shared" si="1"/>
        <v>5.4236000000000004</v>
      </c>
      <c r="Q5" s="37">
        <f t="shared" si="2"/>
        <v>3.0328999999999997</v>
      </c>
      <c r="R5" s="37">
        <f t="shared" si="3"/>
        <v>3.9117000000000002</v>
      </c>
      <c r="S5" s="37">
        <f t="shared" si="4"/>
        <v>0.63180000000000003</v>
      </c>
      <c r="T5" s="37">
        <f t="shared" si="10"/>
        <v>13</v>
      </c>
    </row>
    <row r="6" spans="1:20">
      <c r="A6" s="8" t="s">
        <v>48</v>
      </c>
      <c r="B6" s="202">
        <v>13</v>
      </c>
      <c r="C6" s="202">
        <v>13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5.4236000000000004</v>
      </c>
      <c r="J6" s="21">
        <f t="shared" si="6"/>
        <v>3.0328999999999997</v>
      </c>
      <c r="K6" s="21">
        <f t="shared" si="7"/>
        <v>3.9117000000000002</v>
      </c>
      <c r="L6" s="21">
        <f t="shared" si="8"/>
        <v>0.63180000000000003</v>
      </c>
      <c r="M6" s="156">
        <f t="shared" si="9"/>
        <v>13</v>
      </c>
      <c r="N6" s="22"/>
      <c r="P6" s="37">
        <f t="shared" si="1"/>
        <v>5.4236000000000004</v>
      </c>
      <c r="Q6" s="37">
        <f t="shared" si="2"/>
        <v>3.0328999999999997</v>
      </c>
      <c r="R6" s="37">
        <f t="shared" si="3"/>
        <v>3.9117000000000002</v>
      </c>
      <c r="S6" s="37">
        <f t="shared" si="4"/>
        <v>0.63180000000000003</v>
      </c>
      <c r="T6" s="37">
        <f t="shared" si="10"/>
        <v>13</v>
      </c>
    </row>
    <row r="7" spans="1:20">
      <c r="A7" s="8" t="s">
        <v>49</v>
      </c>
      <c r="B7" s="202">
        <v>13</v>
      </c>
      <c r="C7" s="202">
        <v>13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5.4236000000000004</v>
      </c>
      <c r="J7" s="21">
        <f t="shared" si="6"/>
        <v>3.0328999999999997</v>
      </c>
      <c r="K7" s="21">
        <f t="shared" si="7"/>
        <v>3.9117000000000002</v>
      </c>
      <c r="L7" s="21">
        <f t="shared" si="8"/>
        <v>0.63180000000000003</v>
      </c>
      <c r="M7" s="156">
        <f t="shared" si="9"/>
        <v>13</v>
      </c>
      <c r="N7" s="22"/>
      <c r="P7" s="37">
        <f t="shared" si="1"/>
        <v>5.4236000000000004</v>
      </c>
      <c r="Q7" s="37">
        <f t="shared" si="2"/>
        <v>3.0328999999999997</v>
      </c>
      <c r="R7" s="37">
        <f t="shared" si="3"/>
        <v>3.9117000000000002</v>
      </c>
      <c r="S7" s="37">
        <f t="shared" si="4"/>
        <v>0.63180000000000003</v>
      </c>
      <c r="T7" s="37">
        <f t="shared" si="10"/>
        <v>13</v>
      </c>
    </row>
    <row r="8" spans="1:20">
      <c r="A8" s="8" t="s">
        <v>50</v>
      </c>
      <c r="B8" s="202">
        <v>13</v>
      </c>
      <c r="C8" s="202">
        <v>13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5.4236000000000004</v>
      </c>
      <c r="J8" s="21">
        <f t="shared" si="6"/>
        <v>3.0328999999999997</v>
      </c>
      <c r="K8" s="21">
        <f t="shared" si="7"/>
        <v>3.9117000000000002</v>
      </c>
      <c r="L8" s="21">
        <f t="shared" si="8"/>
        <v>0.63180000000000003</v>
      </c>
      <c r="M8" s="156">
        <f t="shared" si="9"/>
        <v>13</v>
      </c>
      <c r="N8" s="22"/>
      <c r="P8" s="37">
        <f t="shared" si="1"/>
        <v>5.4236000000000004</v>
      </c>
      <c r="Q8" s="37">
        <f t="shared" si="2"/>
        <v>3.0328999999999997</v>
      </c>
      <c r="R8" s="37">
        <f t="shared" si="3"/>
        <v>3.9117000000000002</v>
      </c>
      <c r="S8" s="37">
        <f t="shared" si="4"/>
        <v>0.63180000000000003</v>
      </c>
      <c r="T8" s="37">
        <f t="shared" si="10"/>
        <v>13</v>
      </c>
    </row>
    <row r="9" spans="1:20">
      <c r="A9" s="8" t="s">
        <v>51</v>
      </c>
      <c r="B9" s="202">
        <v>13</v>
      </c>
      <c r="C9" s="202">
        <v>13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5.4236000000000004</v>
      </c>
      <c r="J9" s="21">
        <f t="shared" si="6"/>
        <v>3.0328999999999997</v>
      </c>
      <c r="K9" s="21">
        <f t="shared" si="7"/>
        <v>3.9117000000000002</v>
      </c>
      <c r="L9" s="21">
        <f t="shared" si="8"/>
        <v>0.63180000000000003</v>
      </c>
      <c r="M9" s="156">
        <f t="shared" si="9"/>
        <v>13</v>
      </c>
      <c r="N9" s="22"/>
      <c r="P9" s="37">
        <f t="shared" si="1"/>
        <v>5.4236000000000004</v>
      </c>
      <c r="Q9" s="37">
        <f t="shared" si="2"/>
        <v>3.0328999999999997</v>
      </c>
      <c r="R9" s="37">
        <f t="shared" si="3"/>
        <v>3.9117000000000002</v>
      </c>
      <c r="S9" s="37">
        <f t="shared" si="4"/>
        <v>0.63180000000000003</v>
      </c>
      <c r="T9" s="37">
        <f t="shared" si="10"/>
        <v>13</v>
      </c>
    </row>
    <row r="10" spans="1:20">
      <c r="A10" s="8" t="s">
        <v>52</v>
      </c>
      <c r="B10" s="202">
        <v>13</v>
      </c>
      <c r="C10" s="202">
        <v>13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5.4236000000000004</v>
      </c>
      <c r="J10" s="21">
        <f t="shared" si="6"/>
        <v>3.0328999999999997</v>
      </c>
      <c r="K10" s="21">
        <f t="shared" si="7"/>
        <v>3.9117000000000002</v>
      </c>
      <c r="L10" s="21">
        <f t="shared" si="8"/>
        <v>0.63180000000000003</v>
      </c>
      <c r="M10" s="156">
        <f t="shared" si="9"/>
        <v>13</v>
      </c>
      <c r="N10" s="22"/>
      <c r="P10" s="37">
        <f t="shared" si="1"/>
        <v>5.4236000000000004</v>
      </c>
      <c r="Q10" s="37">
        <f t="shared" si="2"/>
        <v>3.0328999999999997</v>
      </c>
      <c r="R10" s="37">
        <f t="shared" si="3"/>
        <v>3.9117000000000002</v>
      </c>
      <c r="S10" s="37">
        <f t="shared" si="4"/>
        <v>0.63180000000000003</v>
      </c>
      <c r="T10" s="37">
        <f t="shared" si="10"/>
        <v>13</v>
      </c>
    </row>
    <row r="11" spans="1:20">
      <c r="A11" s="8" t="s">
        <v>53</v>
      </c>
      <c r="B11" s="202">
        <v>13</v>
      </c>
      <c r="C11" s="202">
        <v>13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5.4236000000000004</v>
      </c>
      <c r="J11" s="21">
        <f t="shared" si="6"/>
        <v>3.0328999999999997</v>
      </c>
      <c r="K11" s="21">
        <f t="shared" si="7"/>
        <v>3.9117000000000002</v>
      </c>
      <c r="L11" s="21">
        <f t="shared" si="8"/>
        <v>0.63180000000000003</v>
      </c>
      <c r="M11" s="156">
        <f t="shared" si="9"/>
        <v>13</v>
      </c>
      <c r="N11" s="22"/>
      <c r="P11" s="37">
        <f t="shared" si="1"/>
        <v>5.4236000000000004</v>
      </c>
      <c r="Q11" s="37">
        <f t="shared" si="2"/>
        <v>3.0328999999999997</v>
      </c>
      <c r="R11" s="37">
        <f t="shared" si="3"/>
        <v>3.9117000000000002</v>
      </c>
      <c r="S11" s="37">
        <f t="shared" si="4"/>
        <v>0.63180000000000003</v>
      </c>
      <c r="T11" s="37">
        <f t="shared" si="10"/>
        <v>13</v>
      </c>
    </row>
    <row r="12" spans="1:20">
      <c r="A12" s="8" t="s">
        <v>54</v>
      </c>
      <c r="B12" s="202">
        <v>13</v>
      </c>
      <c r="C12" s="202">
        <v>13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5.4236000000000004</v>
      </c>
      <c r="J12" s="21">
        <f t="shared" si="6"/>
        <v>3.0328999999999997</v>
      </c>
      <c r="K12" s="21">
        <f t="shared" si="7"/>
        <v>3.9117000000000002</v>
      </c>
      <c r="L12" s="21">
        <f t="shared" si="8"/>
        <v>0.63180000000000003</v>
      </c>
      <c r="M12" s="156">
        <f t="shared" si="9"/>
        <v>13</v>
      </c>
      <c r="N12" s="22"/>
      <c r="P12" s="37">
        <f t="shared" si="1"/>
        <v>5.4236000000000004</v>
      </c>
      <c r="Q12" s="37">
        <f t="shared" si="2"/>
        <v>3.0328999999999997</v>
      </c>
      <c r="R12" s="37">
        <f t="shared" si="3"/>
        <v>3.9117000000000002</v>
      </c>
      <c r="S12" s="37">
        <f t="shared" si="4"/>
        <v>0.63180000000000003</v>
      </c>
      <c r="T12" s="37">
        <f t="shared" si="10"/>
        <v>13</v>
      </c>
    </row>
    <row r="13" spans="1:20">
      <c r="A13" s="8" t="s">
        <v>55</v>
      </c>
      <c r="B13" s="202">
        <v>13</v>
      </c>
      <c r="C13" s="202">
        <v>13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5.4236000000000004</v>
      </c>
      <c r="J13" s="21">
        <f t="shared" si="6"/>
        <v>3.0328999999999997</v>
      </c>
      <c r="K13" s="21">
        <f t="shared" si="7"/>
        <v>3.9117000000000002</v>
      </c>
      <c r="L13" s="21">
        <f t="shared" si="8"/>
        <v>0.63180000000000003</v>
      </c>
      <c r="M13" s="156">
        <f t="shared" si="9"/>
        <v>13</v>
      </c>
      <c r="N13" s="22"/>
      <c r="P13" s="37">
        <f t="shared" si="1"/>
        <v>5.4236000000000004</v>
      </c>
      <c r="Q13" s="37">
        <f t="shared" si="2"/>
        <v>3.0328999999999997</v>
      </c>
      <c r="R13" s="37">
        <f t="shared" si="3"/>
        <v>3.9117000000000002</v>
      </c>
      <c r="S13" s="37">
        <f t="shared" si="4"/>
        <v>0.63180000000000003</v>
      </c>
      <c r="T13" s="37">
        <f t="shared" si="10"/>
        <v>13</v>
      </c>
    </row>
    <row r="14" spans="1:20">
      <c r="A14" s="8" t="s">
        <v>56</v>
      </c>
      <c r="B14" s="202">
        <v>13</v>
      </c>
      <c r="C14" s="202">
        <v>13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5.4236000000000004</v>
      </c>
      <c r="J14" s="21">
        <f t="shared" si="6"/>
        <v>3.0328999999999997</v>
      </c>
      <c r="K14" s="21">
        <f t="shared" si="7"/>
        <v>3.9117000000000002</v>
      </c>
      <c r="L14" s="21">
        <f t="shared" si="8"/>
        <v>0.63180000000000003</v>
      </c>
      <c r="M14" s="156">
        <f t="shared" si="9"/>
        <v>13</v>
      </c>
      <c r="N14" s="22"/>
      <c r="P14" s="37">
        <f t="shared" si="1"/>
        <v>5.4236000000000004</v>
      </c>
      <c r="Q14" s="37">
        <f t="shared" si="2"/>
        <v>3.0328999999999997</v>
      </c>
      <c r="R14" s="37">
        <f t="shared" si="3"/>
        <v>3.9117000000000002</v>
      </c>
      <c r="S14" s="37">
        <f t="shared" si="4"/>
        <v>0.63180000000000003</v>
      </c>
      <c r="T14" s="37">
        <f t="shared" si="10"/>
        <v>13</v>
      </c>
    </row>
    <row r="15" spans="1:20">
      <c r="A15" s="8" t="s">
        <v>57</v>
      </c>
      <c r="B15" s="202">
        <v>13</v>
      </c>
      <c r="C15" s="202">
        <v>13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5.4236000000000004</v>
      </c>
      <c r="J15" s="21">
        <f t="shared" si="6"/>
        <v>3.0328999999999997</v>
      </c>
      <c r="K15" s="21">
        <f t="shared" si="7"/>
        <v>3.9117000000000002</v>
      </c>
      <c r="L15" s="21">
        <f t="shared" si="8"/>
        <v>0.63180000000000003</v>
      </c>
      <c r="M15" s="156">
        <f t="shared" si="9"/>
        <v>13</v>
      </c>
      <c r="N15" s="22"/>
      <c r="P15" s="37">
        <f t="shared" si="1"/>
        <v>5.4236000000000004</v>
      </c>
      <c r="Q15" s="37">
        <f t="shared" si="2"/>
        <v>3.0328999999999997</v>
      </c>
      <c r="R15" s="37">
        <f t="shared" si="3"/>
        <v>3.9117000000000002</v>
      </c>
      <c r="S15" s="37">
        <f t="shared" si="4"/>
        <v>0.63180000000000003</v>
      </c>
      <c r="T15" s="37">
        <f t="shared" si="10"/>
        <v>13</v>
      </c>
    </row>
    <row r="16" spans="1:20">
      <c r="A16" s="8" t="s">
        <v>58</v>
      </c>
      <c r="B16" s="202">
        <v>13</v>
      </c>
      <c r="C16" s="202">
        <v>13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5.4236000000000004</v>
      </c>
      <c r="J16" s="21">
        <f t="shared" si="6"/>
        <v>3.0328999999999997</v>
      </c>
      <c r="K16" s="21">
        <f t="shared" si="7"/>
        <v>3.9117000000000002</v>
      </c>
      <c r="L16" s="21">
        <f t="shared" si="8"/>
        <v>0.63180000000000003</v>
      </c>
      <c r="M16" s="156">
        <f t="shared" si="9"/>
        <v>13</v>
      </c>
      <c r="N16" s="22"/>
      <c r="P16" s="37">
        <f t="shared" si="1"/>
        <v>5.4236000000000004</v>
      </c>
      <c r="Q16" s="37">
        <f t="shared" si="2"/>
        <v>3.0328999999999997</v>
      </c>
      <c r="R16" s="37">
        <f t="shared" si="3"/>
        <v>3.9117000000000002</v>
      </c>
      <c r="S16" s="37">
        <f t="shared" si="4"/>
        <v>0.63180000000000003</v>
      </c>
      <c r="T16" s="37">
        <f t="shared" si="10"/>
        <v>13</v>
      </c>
    </row>
    <row r="17" spans="1:20">
      <c r="A17" s="8" t="s">
        <v>59</v>
      </c>
      <c r="B17" s="202">
        <v>13</v>
      </c>
      <c r="C17" s="202">
        <v>13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5.4236000000000004</v>
      </c>
      <c r="J17" s="21">
        <f t="shared" si="6"/>
        <v>3.0328999999999997</v>
      </c>
      <c r="K17" s="21">
        <f t="shared" si="7"/>
        <v>3.9117000000000002</v>
      </c>
      <c r="L17" s="21">
        <f t="shared" si="8"/>
        <v>0.63180000000000003</v>
      </c>
      <c r="M17" s="156">
        <f t="shared" si="9"/>
        <v>13</v>
      </c>
      <c r="N17" s="22"/>
      <c r="P17" s="37">
        <f t="shared" si="1"/>
        <v>5.4236000000000004</v>
      </c>
      <c r="Q17" s="37">
        <f t="shared" si="2"/>
        <v>3.0328999999999997</v>
      </c>
      <c r="R17" s="37">
        <f t="shared" si="3"/>
        <v>3.9117000000000002</v>
      </c>
      <c r="S17" s="37">
        <f t="shared" si="4"/>
        <v>0.63180000000000003</v>
      </c>
      <c r="T17" s="37">
        <f t="shared" si="10"/>
        <v>13</v>
      </c>
    </row>
    <row r="18" spans="1:20">
      <c r="A18" s="8" t="s">
        <v>60</v>
      </c>
      <c r="B18" s="202">
        <v>13</v>
      </c>
      <c r="C18" s="202">
        <v>13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5.4236000000000004</v>
      </c>
      <c r="J18" s="21">
        <f t="shared" si="6"/>
        <v>3.0328999999999997</v>
      </c>
      <c r="K18" s="21">
        <f t="shared" si="7"/>
        <v>3.9117000000000002</v>
      </c>
      <c r="L18" s="21">
        <f t="shared" si="8"/>
        <v>0.63180000000000003</v>
      </c>
      <c r="M18" s="156">
        <f t="shared" si="9"/>
        <v>13</v>
      </c>
      <c r="N18" s="22"/>
      <c r="P18" s="37">
        <f t="shared" si="1"/>
        <v>5.4236000000000004</v>
      </c>
      <c r="Q18" s="37">
        <f t="shared" si="2"/>
        <v>3.0328999999999997</v>
      </c>
      <c r="R18" s="37">
        <f t="shared" si="3"/>
        <v>3.9117000000000002</v>
      </c>
      <c r="S18" s="37">
        <f t="shared" si="4"/>
        <v>0.63180000000000003</v>
      </c>
      <c r="T18" s="37">
        <f t="shared" si="10"/>
        <v>13</v>
      </c>
    </row>
    <row r="19" spans="1:20">
      <c r="A19" s="8" t="s">
        <v>61</v>
      </c>
      <c r="B19" s="202">
        <v>27</v>
      </c>
      <c r="C19" s="202">
        <v>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11.2644</v>
      </c>
      <c r="J19" s="21">
        <f t="shared" si="6"/>
        <v>6.2990999999999993</v>
      </c>
      <c r="K19" s="21">
        <f t="shared" si="7"/>
        <v>8.1242999999999999</v>
      </c>
      <c r="L19" s="21">
        <f t="shared" si="8"/>
        <v>1.3122</v>
      </c>
      <c r="M19" s="156">
        <f t="shared" si="9"/>
        <v>26.999999999999996</v>
      </c>
      <c r="N19" s="22"/>
      <c r="P19" s="37">
        <f t="shared" si="1"/>
        <v>11.2644</v>
      </c>
      <c r="Q19" s="37">
        <f t="shared" si="2"/>
        <v>6.2990999999999993</v>
      </c>
      <c r="R19" s="37">
        <f t="shared" si="3"/>
        <v>8.1242999999999999</v>
      </c>
      <c r="S19" s="37">
        <f t="shared" si="4"/>
        <v>1.3122</v>
      </c>
      <c r="T19" s="37">
        <f t="shared" si="10"/>
        <v>26.999999999999996</v>
      </c>
    </row>
    <row r="20" spans="1:20">
      <c r="A20" s="8" t="s">
        <v>62</v>
      </c>
      <c r="B20" s="202">
        <v>27</v>
      </c>
      <c r="C20" s="202">
        <v>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11.2644</v>
      </c>
      <c r="J20" s="21">
        <f t="shared" si="6"/>
        <v>6.2990999999999993</v>
      </c>
      <c r="K20" s="21">
        <f t="shared" si="7"/>
        <v>8.1242999999999999</v>
      </c>
      <c r="L20" s="21">
        <f t="shared" si="8"/>
        <v>1.3122</v>
      </c>
      <c r="M20" s="156">
        <f t="shared" si="9"/>
        <v>26.999999999999996</v>
      </c>
      <c r="N20" s="22"/>
      <c r="P20" s="37">
        <f t="shared" si="1"/>
        <v>11.2644</v>
      </c>
      <c r="Q20" s="37">
        <f t="shared" si="2"/>
        <v>6.2990999999999993</v>
      </c>
      <c r="R20" s="37">
        <f t="shared" si="3"/>
        <v>8.1242999999999999</v>
      </c>
      <c r="S20" s="37">
        <f t="shared" si="4"/>
        <v>1.3122</v>
      </c>
      <c r="T20" s="37">
        <f t="shared" si="10"/>
        <v>26.999999999999996</v>
      </c>
    </row>
    <row r="21" spans="1:20">
      <c r="A21" s="8" t="s">
        <v>63</v>
      </c>
      <c r="B21" s="202">
        <v>27</v>
      </c>
      <c r="C21" s="202">
        <v>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11.2644</v>
      </c>
      <c r="J21" s="21">
        <f t="shared" si="6"/>
        <v>6.2990999999999993</v>
      </c>
      <c r="K21" s="21">
        <f t="shared" si="7"/>
        <v>8.1242999999999999</v>
      </c>
      <c r="L21" s="21">
        <f t="shared" si="8"/>
        <v>1.3122</v>
      </c>
      <c r="M21" s="156">
        <f t="shared" si="9"/>
        <v>26.999999999999996</v>
      </c>
      <c r="N21" s="22"/>
      <c r="P21" s="37">
        <f t="shared" si="1"/>
        <v>11.2644</v>
      </c>
      <c r="Q21" s="37">
        <f t="shared" si="2"/>
        <v>6.2990999999999993</v>
      </c>
      <c r="R21" s="37">
        <f t="shared" si="3"/>
        <v>8.1242999999999999</v>
      </c>
      <c r="S21" s="37">
        <f t="shared" si="4"/>
        <v>1.3122</v>
      </c>
      <c r="T21" s="37">
        <f t="shared" si="10"/>
        <v>26.999999999999996</v>
      </c>
    </row>
    <row r="22" spans="1:20">
      <c r="A22" s="8" t="s">
        <v>64</v>
      </c>
      <c r="B22" s="202">
        <v>27</v>
      </c>
      <c r="C22" s="202">
        <v>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11.2644</v>
      </c>
      <c r="J22" s="21">
        <f t="shared" si="6"/>
        <v>6.2990999999999993</v>
      </c>
      <c r="K22" s="21">
        <f t="shared" si="7"/>
        <v>8.1242999999999999</v>
      </c>
      <c r="L22" s="21">
        <f t="shared" si="8"/>
        <v>1.3122</v>
      </c>
      <c r="M22" s="156">
        <f t="shared" si="9"/>
        <v>26.999999999999996</v>
      </c>
      <c r="N22" s="22"/>
      <c r="P22" s="37">
        <f t="shared" si="1"/>
        <v>11.2644</v>
      </c>
      <c r="Q22" s="37">
        <f t="shared" si="2"/>
        <v>6.2990999999999993</v>
      </c>
      <c r="R22" s="37">
        <f t="shared" si="3"/>
        <v>8.1242999999999999</v>
      </c>
      <c r="S22" s="37">
        <f t="shared" si="4"/>
        <v>1.3122</v>
      </c>
      <c r="T22" s="37">
        <f t="shared" si="10"/>
        <v>26.999999999999996</v>
      </c>
    </row>
    <row r="23" spans="1:20">
      <c r="A23" s="8" t="s">
        <v>65</v>
      </c>
      <c r="B23" s="202">
        <v>27</v>
      </c>
      <c r="C23" s="202">
        <v>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11.2644</v>
      </c>
      <c r="J23" s="21">
        <f t="shared" si="6"/>
        <v>6.2990999999999993</v>
      </c>
      <c r="K23" s="21">
        <f t="shared" si="7"/>
        <v>8.1242999999999999</v>
      </c>
      <c r="L23" s="21">
        <f t="shared" si="8"/>
        <v>1.3122</v>
      </c>
      <c r="M23" s="156">
        <f t="shared" si="9"/>
        <v>26.999999999999996</v>
      </c>
      <c r="N23" s="22"/>
      <c r="P23" s="37">
        <f t="shared" si="1"/>
        <v>11.2644</v>
      </c>
      <c r="Q23" s="37">
        <f t="shared" si="2"/>
        <v>6.2990999999999993</v>
      </c>
      <c r="R23" s="37">
        <f t="shared" si="3"/>
        <v>8.1242999999999999</v>
      </c>
      <c r="S23" s="37">
        <f t="shared" si="4"/>
        <v>1.3122</v>
      </c>
      <c r="T23" s="37">
        <f t="shared" si="10"/>
        <v>26.999999999999996</v>
      </c>
    </row>
    <row r="24" spans="1:20">
      <c r="A24" s="8" t="s">
        <v>66</v>
      </c>
      <c r="B24" s="202">
        <v>27</v>
      </c>
      <c r="C24" s="202">
        <v>27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11.2644</v>
      </c>
      <c r="J24" s="21">
        <f t="shared" si="6"/>
        <v>6.2990999999999993</v>
      </c>
      <c r="K24" s="21">
        <f t="shared" si="7"/>
        <v>8.1242999999999999</v>
      </c>
      <c r="L24" s="21">
        <f t="shared" si="8"/>
        <v>1.3122</v>
      </c>
      <c r="M24" s="156">
        <f t="shared" si="9"/>
        <v>26.999999999999996</v>
      </c>
      <c r="N24" s="22"/>
      <c r="P24" s="37">
        <f t="shared" si="1"/>
        <v>11.2644</v>
      </c>
      <c r="Q24" s="37">
        <f t="shared" si="2"/>
        <v>6.2990999999999993</v>
      </c>
      <c r="R24" s="37">
        <f t="shared" si="3"/>
        <v>8.1242999999999999</v>
      </c>
      <c r="S24" s="37">
        <f t="shared" si="4"/>
        <v>1.3122</v>
      </c>
      <c r="T24" s="37">
        <f t="shared" si="10"/>
        <v>26.999999999999996</v>
      </c>
    </row>
    <row r="25" spans="1:20">
      <c r="A25" s="8" t="s">
        <v>67</v>
      </c>
      <c r="B25" s="202">
        <v>27</v>
      </c>
      <c r="C25" s="202">
        <v>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11.2644</v>
      </c>
      <c r="J25" s="21">
        <f t="shared" si="6"/>
        <v>6.2990999999999993</v>
      </c>
      <c r="K25" s="21">
        <f t="shared" si="7"/>
        <v>8.1242999999999999</v>
      </c>
      <c r="L25" s="21">
        <f t="shared" si="8"/>
        <v>1.3122</v>
      </c>
      <c r="M25" s="156">
        <f t="shared" si="9"/>
        <v>26.999999999999996</v>
      </c>
      <c r="N25" s="22"/>
      <c r="P25" s="37">
        <f t="shared" si="1"/>
        <v>11.2644</v>
      </c>
      <c r="Q25" s="37">
        <f t="shared" si="2"/>
        <v>6.2990999999999993</v>
      </c>
      <c r="R25" s="37">
        <f t="shared" si="3"/>
        <v>8.1242999999999999</v>
      </c>
      <c r="S25" s="37">
        <f t="shared" si="4"/>
        <v>1.3122</v>
      </c>
      <c r="T25" s="37">
        <f t="shared" si="10"/>
        <v>26.999999999999996</v>
      </c>
    </row>
    <row r="26" spans="1:20">
      <c r="A26" s="8" t="s">
        <v>68</v>
      </c>
      <c r="B26" s="202">
        <v>27</v>
      </c>
      <c r="C26" s="202">
        <v>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11.2644</v>
      </c>
      <c r="J26" s="21">
        <f t="shared" si="6"/>
        <v>6.2990999999999993</v>
      </c>
      <c r="K26" s="21">
        <f t="shared" si="7"/>
        <v>8.1242999999999999</v>
      </c>
      <c r="L26" s="21">
        <f t="shared" si="8"/>
        <v>1.3122</v>
      </c>
      <c r="M26" s="156">
        <f t="shared" si="9"/>
        <v>26.999999999999996</v>
      </c>
      <c r="N26" s="22"/>
      <c r="P26" s="37">
        <f t="shared" si="1"/>
        <v>11.2644</v>
      </c>
      <c r="Q26" s="37">
        <f t="shared" si="2"/>
        <v>6.2990999999999993</v>
      </c>
      <c r="R26" s="37">
        <f t="shared" si="3"/>
        <v>8.1242999999999999</v>
      </c>
      <c r="S26" s="37">
        <f t="shared" si="4"/>
        <v>1.3122</v>
      </c>
      <c r="T26" s="37">
        <f t="shared" si="10"/>
        <v>26.999999999999996</v>
      </c>
    </row>
    <row r="27" spans="1:20">
      <c r="A27" s="8" t="s">
        <v>69</v>
      </c>
      <c r="B27" s="202">
        <v>27</v>
      </c>
      <c r="C27" s="202">
        <v>22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9.1783999999999999</v>
      </c>
      <c r="J27" s="21">
        <f t="shared" si="6"/>
        <v>5.1326000000000001</v>
      </c>
      <c r="K27" s="21">
        <f t="shared" si="7"/>
        <v>6.6198000000000006</v>
      </c>
      <c r="L27" s="21">
        <f t="shared" si="8"/>
        <v>1.0691999999999999</v>
      </c>
      <c r="M27" s="156">
        <f t="shared" si="9"/>
        <v>22</v>
      </c>
      <c r="N27" s="22"/>
      <c r="P27" s="37">
        <f t="shared" si="1"/>
        <v>9.1783999999999999</v>
      </c>
      <c r="Q27" s="37">
        <f t="shared" si="2"/>
        <v>5.1326000000000001</v>
      </c>
      <c r="R27" s="37">
        <f t="shared" si="3"/>
        <v>6.6198000000000006</v>
      </c>
      <c r="S27" s="37">
        <f t="shared" si="4"/>
        <v>1.0691999999999999</v>
      </c>
      <c r="T27" s="37">
        <f t="shared" si="10"/>
        <v>22</v>
      </c>
    </row>
    <row r="28" spans="1:20">
      <c r="A28" s="8" t="s">
        <v>70</v>
      </c>
      <c r="B28" s="202">
        <v>22</v>
      </c>
      <c r="C28" s="202">
        <v>22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9.1783999999999999</v>
      </c>
      <c r="J28" s="21">
        <f t="shared" si="6"/>
        <v>5.1326000000000001</v>
      </c>
      <c r="K28" s="21">
        <f t="shared" si="7"/>
        <v>6.6198000000000006</v>
      </c>
      <c r="L28" s="21">
        <f t="shared" si="8"/>
        <v>1.0691999999999999</v>
      </c>
      <c r="M28" s="156">
        <f t="shared" si="9"/>
        <v>22</v>
      </c>
      <c r="N28" s="22"/>
      <c r="P28" s="37">
        <f t="shared" si="1"/>
        <v>9.1783999999999999</v>
      </c>
      <c r="Q28" s="37">
        <f t="shared" si="2"/>
        <v>5.1326000000000001</v>
      </c>
      <c r="R28" s="37">
        <f t="shared" si="3"/>
        <v>6.6198000000000006</v>
      </c>
      <c r="S28" s="37">
        <f t="shared" si="4"/>
        <v>1.0691999999999999</v>
      </c>
      <c r="T28" s="37">
        <f t="shared" si="10"/>
        <v>22</v>
      </c>
    </row>
    <row r="29" spans="1:20">
      <c r="A29" s="8" t="s">
        <v>71</v>
      </c>
      <c r="B29" s="202">
        <v>22</v>
      </c>
      <c r="C29" s="202">
        <v>22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9.1783999999999999</v>
      </c>
      <c r="J29" s="21">
        <f t="shared" si="6"/>
        <v>5.1326000000000001</v>
      </c>
      <c r="K29" s="21">
        <f t="shared" si="7"/>
        <v>6.6198000000000006</v>
      </c>
      <c r="L29" s="21">
        <f t="shared" si="8"/>
        <v>1.0691999999999999</v>
      </c>
      <c r="M29" s="156">
        <f t="shared" si="9"/>
        <v>22</v>
      </c>
      <c r="N29" s="22"/>
      <c r="P29" s="37">
        <f t="shared" si="1"/>
        <v>9.1783999999999999</v>
      </c>
      <c r="Q29" s="37">
        <f t="shared" si="2"/>
        <v>5.1326000000000001</v>
      </c>
      <c r="R29" s="37">
        <f t="shared" si="3"/>
        <v>6.6198000000000006</v>
      </c>
      <c r="S29" s="37">
        <f t="shared" si="4"/>
        <v>1.0691999999999999</v>
      </c>
      <c r="T29" s="37">
        <f t="shared" si="10"/>
        <v>22</v>
      </c>
    </row>
    <row r="30" spans="1:20">
      <c r="A30" s="8" t="s">
        <v>72</v>
      </c>
      <c r="B30" s="202">
        <v>22</v>
      </c>
      <c r="C30" s="202">
        <v>22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9.1783999999999999</v>
      </c>
      <c r="J30" s="21">
        <f t="shared" si="6"/>
        <v>5.1326000000000001</v>
      </c>
      <c r="K30" s="21">
        <f t="shared" si="7"/>
        <v>6.6198000000000006</v>
      </c>
      <c r="L30" s="21">
        <f t="shared" si="8"/>
        <v>1.0691999999999999</v>
      </c>
      <c r="M30" s="156">
        <f t="shared" si="9"/>
        <v>22</v>
      </c>
      <c r="N30" s="22"/>
      <c r="P30" s="37">
        <f t="shared" si="1"/>
        <v>9.1783999999999999</v>
      </c>
      <c r="Q30" s="37">
        <f t="shared" si="2"/>
        <v>5.1326000000000001</v>
      </c>
      <c r="R30" s="37">
        <f t="shared" si="3"/>
        <v>6.6198000000000006</v>
      </c>
      <c r="S30" s="37">
        <f t="shared" si="4"/>
        <v>1.0691999999999999</v>
      </c>
      <c r="T30" s="37">
        <f t="shared" si="10"/>
        <v>22</v>
      </c>
    </row>
    <row r="31" spans="1:20">
      <c r="A31" s="8" t="s">
        <v>73</v>
      </c>
      <c r="B31" s="202">
        <v>22</v>
      </c>
      <c r="C31" s="202">
        <v>22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9.1783999999999999</v>
      </c>
      <c r="J31" s="21">
        <f t="shared" si="6"/>
        <v>5.1326000000000001</v>
      </c>
      <c r="K31" s="21">
        <f t="shared" si="7"/>
        <v>6.6198000000000006</v>
      </c>
      <c r="L31" s="21">
        <f t="shared" si="8"/>
        <v>1.0691999999999999</v>
      </c>
      <c r="M31" s="156">
        <f t="shared" si="9"/>
        <v>22</v>
      </c>
      <c r="N31" s="22"/>
      <c r="P31" s="37">
        <f t="shared" si="1"/>
        <v>9.1783999999999999</v>
      </c>
      <c r="Q31" s="37">
        <f t="shared" si="2"/>
        <v>5.1326000000000001</v>
      </c>
      <c r="R31" s="37">
        <f t="shared" si="3"/>
        <v>6.6198000000000006</v>
      </c>
      <c r="S31" s="37">
        <f t="shared" si="4"/>
        <v>1.0691999999999999</v>
      </c>
      <c r="T31" s="37">
        <f t="shared" si="10"/>
        <v>22</v>
      </c>
    </row>
    <row r="32" spans="1:20">
      <c r="A32" s="8" t="s">
        <v>74</v>
      </c>
      <c r="B32" s="202">
        <v>22</v>
      </c>
      <c r="C32" s="202">
        <v>22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9.1783999999999999</v>
      </c>
      <c r="J32" s="21">
        <f t="shared" si="6"/>
        <v>5.1326000000000001</v>
      </c>
      <c r="K32" s="21">
        <f t="shared" si="7"/>
        <v>6.6198000000000006</v>
      </c>
      <c r="L32" s="21">
        <f t="shared" si="8"/>
        <v>1.0691999999999999</v>
      </c>
      <c r="M32" s="156">
        <f t="shared" si="9"/>
        <v>22</v>
      </c>
      <c r="N32" s="22"/>
      <c r="P32" s="37">
        <f t="shared" si="1"/>
        <v>9.1783999999999999</v>
      </c>
      <c r="Q32" s="37">
        <f t="shared" si="2"/>
        <v>5.1326000000000001</v>
      </c>
      <c r="R32" s="37">
        <f t="shared" si="3"/>
        <v>6.6198000000000006</v>
      </c>
      <c r="S32" s="37">
        <f t="shared" si="4"/>
        <v>1.0691999999999999</v>
      </c>
      <c r="T32" s="37">
        <f t="shared" si="10"/>
        <v>22</v>
      </c>
    </row>
    <row r="33" spans="1:20">
      <c r="A33" s="8" t="s">
        <v>75</v>
      </c>
      <c r="B33" s="202">
        <v>22</v>
      </c>
      <c r="C33" s="202">
        <v>22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9.1783999999999999</v>
      </c>
      <c r="J33" s="21">
        <f t="shared" si="6"/>
        <v>5.1326000000000001</v>
      </c>
      <c r="K33" s="21">
        <f t="shared" si="7"/>
        <v>6.6198000000000006</v>
      </c>
      <c r="L33" s="21">
        <f t="shared" si="8"/>
        <v>1.0691999999999999</v>
      </c>
      <c r="M33" s="156">
        <f t="shared" si="9"/>
        <v>22</v>
      </c>
      <c r="N33" s="22"/>
      <c r="P33" s="37">
        <f t="shared" si="1"/>
        <v>9.1783999999999999</v>
      </c>
      <c r="Q33" s="37">
        <f t="shared" si="2"/>
        <v>5.1326000000000001</v>
      </c>
      <c r="R33" s="37">
        <f t="shared" si="3"/>
        <v>6.6198000000000006</v>
      </c>
      <c r="S33" s="37">
        <f t="shared" si="4"/>
        <v>1.0691999999999999</v>
      </c>
      <c r="T33" s="37">
        <f t="shared" si="10"/>
        <v>22</v>
      </c>
    </row>
    <row r="34" spans="1:20">
      <c r="A34" s="8" t="s">
        <v>76</v>
      </c>
      <c r="B34" s="202">
        <v>22</v>
      </c>
      <c r="C34" s="202">
        <v>22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9.1783999999999999</v>
      </c>
      <c r="J34" s="21">
        <f t="shared" si="6"/>
        <v>5.1326000000000001</v>
      </c>
      <c r="K34" s="21">
        <f t="shared" si="7"/>
        <v>6.6198000000000006</v>
      </c>
      <c r="L34" s="21">
        <f t="shared" si="8"/>
        <v>1.0691999999999999</v>
      </c>
      <c r="M34" s="156">
        <f t="shared" si="9"/>
        <v>22</v>
      </c>
      <c r="N34" s="22"/>
      <c r="P34" s="37">
        <f t="shared" si="1"/>
        <v>9.1783999999999999</v>
      </c>
      <c r="Q34" s="37">
        <f t="shared" si="2"/>
        <v>5.1326000000000001</v>
      </c>
      <c r="R34" s="37">
        <f t="shared" si="3"/>
        <v>6.6198000000000006</v>
      </c>
      <c r="S34" s="37">
        <f t="shared" si="4"/>
        <v>1.0691999999999999</v>
      </c>
      <c r="T34" s="37">
        <f t="shared" si="10"/>
        <v>22</v>
      </c>
    </row>
    <row r="35" spans="1:20">
      <c r="A35" s="8" t="s">
        <v>77</v>
      </c>
      <c r="B35" s="202">
        <v>22</v>
      </c>
      <c r="C35" s="202">
        <v>22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9.1783999999999999</v>
      </c>
      <c r="J35" s="21">
        <f t="shared" si="6"/>
        <v>5.1326000000000001</v>
      </c>
      <c r="K35" s="21">
        <f t="shared" si="7"/>
        <v>6.6198000000000006</v>
      </c>
      <c r="L35" s="21">
        <f t="shared" si="8"/>
        <v>1.0691999999999999</v>
      </c>
      <c r="M35" s="156">
        <f t="shared" si="9"/>
        <v>22</v>
      </c>
      <c r="N35" s="22"/>
      <c r="P35" s="37">
        <f t="shared" ref="P35:P66" si="12">I35</f>
        <v>9.1783999999999999</v>
      </c>
      <c r="Q35" s="37">
        <f t="shared" ref="Q35:Q66" si="13">J35</f>
        <v>5.1326000000000001</v>
      </c>
      <c r="R35" s="37">
        <f t="shared" ref="R35:R66" si="14">K35</f>
        <v>6.6198000000000006</v>
      </c>
      <c r="S35" s="37">
        <f t="shared" ref="S35:S66" si="15">L35</f>
        <v>1.0691999999999999</v>
      </c>
      <c r="T35" s="37">
        <f t="shared" si="10"/>
        <v>22</v>
      </c>
    </row>
    <row r="36" spans="1:20">
      <c r="A36" s="8" t="s">
        <v>78</v>
      </c>
      <c r="B36" s="202">
        <v>22</v>
      </c>
      <c r="C36" s="202">
        <v>22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9.1783999999999999</v>
      </c>
      <c r="J36" s="21">
        <f t="shared" si="6"/>
        <v>5.1326000000000001</v>
      </c>
      <c r="K36" s="21">
        <f t="shared" si="7"/>
        <v>6.6198000000000006</v>
      </c>
      <c r="L36" s="21">
        <f t="shared" si="8"/>
        <v>1.0691999999999999</v>
      </c>
      <c r="M36" s="156">
        <f t="shared" si="9"/>
        <v>22</v>
      </c>
      <c r="N36" s="22"/>
      <c r="P36" s="37">
        <f t="shared" si="12"/>
        <v>9.1783999999999999</v>
      </c>
      <c r="Q36" s="37">
        <f t="shared" si="13"/>
        <v>5.1326000000000001</v>
      </c>
      <c r="R36" s="37">
        <f t="shared" si="14"/>
        <v>6.6198000000000006</v>
      </c>
      <c r="S36" s="37">
        <f t="shared" si="15"/>
        <v>1.0691999999999999</v>
      </c>
      <c r="T36" s="37">
        <f t="shared" si="10"/>
        <v>22</v>
      </c>
    </row>
    <row r="37" spans="1:20">
      <c r="A37" s="8" t="s">
        <v>79</v>
      </c>
      <c r="B37" s="202">
        <v>22</v>
      </c>
      <c r="C37" s="202">
        <v>22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9.1783999999999999</v>
      </c>
      <c r="J37" s="21">
        <f t="shared" si="6"/>
        <v>5.1326000000000001</v>
      </c>
      <c r="K37" s="21">
        <f t="shared" si="7"/>
        <v>6.6198000000000006</v>
      </c>
      <c r="L37" s="21">
        <f t="shared" si="8"/>
        <v>1.0691999999999999</v>
      </c>
      <c r="M37" s="156">
        <f t="shared" si="9"/>
        <v>22</v>
      </c>
      <c r="N37" s="22"/>
      <c r="P37" s="37">
        <f t="shared" si="12"/>
        <v>9.1783999999999999</v>
      </c>
      <c r="Q37" s="37">
        <f t="shared" si="13"/>
        <v>5.1326000000000001</v>
      </c>
      <c r="R37" s="37">
        <f t="shared" si="14"/>
        <v>6.6198000000000006</v>
      </c>
      <c r="S37" s="37">
        <f t="shared" si="15"/>
        <v>1.0691999999999999</v>
      </c>
      <c r="T37" s="37">
        <f t="shared" si="10"/>
        <v>22</v>
      </c>
    </row>
    <row r="38" spans="1:20">
      <c r="A38" s="8" t="s">
        <v>80</v>
      </c>
      <c r="B38" s="202">
        <v>22</v>
      </c>
      <c r="C38" s="202">
        <v>22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9.1783999999999999</v>
      </c>
      <c r="J38" s="21">
        <f t="shared" si="6"/>
        <v>5.1326000000000001</v>
      </c>
      <c r="K38" s="21">
        <f t="shared" si="7"/>
        <v>6.6198000000000006</v>
      </c>
      <c r="L38" s="21">
        <f t="shared" si="8"/>
        <v>1.0691999999999999</v>
      </c>
      <c r="M38" s="156">
        <f t="shared" si="9"/>
        <v>22</v>
      </c>
      <c r="N38" s="22"/>
      <c r="P38" s="37">
        <f t="shared" si="12"/>
        <v>9.1783999999999999</v>
      </c>
      <c r="Q38" s="37">
        <f t="shared" si="13"/>
        <v>5.1326000000000001</v>
      </c>
      <c r="R38" s="37">
        <f t="shared" si="14"/>
        <v>6.6198000000000006</v>
      </c>
      <c r="S38" s="37">
        <f t="shared" si="15"/>
        <v>1.0691999999999999</v>
      </c>
      <c r="T38" s="37">
        <f t="shared" si="10"/>
        <v>22</v>
      </c>
    </row>
    <row r="39" spans="1:20">
      <c r="A39" s="8" t="s">
        <v>81</v>
      </c>
      <c r="B39" s="202">
        <v>22</v>
      </c>
      <c r="C39" s="202">
        <v>22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9.1783999999999999</v>
      </c>
      <c r="J39" s="21">
        <f t="shared" si="6"/>
        <v>5.1326000000000001</v>
      </c>
      <c r="K39" s="21">
        <f t="shared" si="7"/>
        <v>6.6198000000000006</v>
      </c>
      <c r="L39" s="21">
        <f t="shared" si="8"/>
        <v>1.0691999999999999</v>
      </c>
      <c r="M39" s="156">
        <f t="shared" si="9"/>
        <v>22</v>
      </c>
      <c r="N39" s="22"/>
      <c r="P39" s="37">
        <f t="shared" si="12"/>
        <v>9.1783999999999999</v>
      </c>
      <c r="Q39" s="37">
        <f t="shared" si="13"/>
        <v>5.1326000000000001</v>
      </c>
      <c r="R39" s="37">
        <f t="shared" si="14"/>
        <v>6.6198000000000006</v>
      </c>
      <c r="S39" s="37">
        <f t="shared" si="15"/>
        <v>1.0691999999999999</v>
      </c>
      <c r="T39" s="37">
        <f t="shared" si="10"/>
        <v>22</v>
      </c>
    </row>
    <row r="40" spans="1:20">
      <c r="A40" s="8" t="s">
        <v>82</v>
      </c>
      <c r="B40" s="202">
        <v>22</v>
      </c>
      <c r="C40" s="202">
        <v>22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9.1783999999999999</v>
      </c>
      <c r="J40" s="21">
        <f t="shared" si="6"/>
        <v>5.1326000000000001</v>
      </c>
      <c r="K40" s="21">
        <f t="shared" si="7"/>
        <v>6.6198000000000006</v>
      </c>
      <c r="L40" s="21">
        <f t="shared" si="8"/>
        <v>1.0691999999999999</v>
      </c>
      <c r="M40" s="156">
        <f t="shared" si="9"/>
        <v>22</v>
      </c>
      <c r="N40" s="22"/>
      <c r="P40" s="37">
        <f t="shared" si="12"/>
        <v>9.1783999999999999</v>
      </c>
      <c r="Q40" s="37">
        <f t="shared" si="13"/>
        <v>5.1326000000000001</v>
      </c>
      <c r="R40" s="37">
        <f t="shared" si="14"/>
        <v>6.6198000000000006</v>
      </c>
      <c r="S40" s="37">
        <f t="shared" si="15"/>
        <v>1.0691999999999999</v>
      </c>
      <c r="T40" s="37">
        <f t="shared" si="10"/>
        <v>22</v>
      </c>
    </row>
    <row r="41" spans="1:20">
      <c r="A41" s="8" t="s">
        <v>83</v>
      </c>
      <c r="B41" s="202">
        <v>22</v>
      </c>
      <c r="C41" s="202">
        <v>22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9.1783999999999999</v>
      </c>
      <c r="J41" s="21">
        <f t="shared" si="6"/>
        <v>5.1326000000000001</v>
      </c>
      <c r="K41" s="21">
        <f t="shared" si="7"/>
        <v>6.6198000000000006</v>
      </c>
      <c r="L41" s="21">
        <f t="shared" si="8"/>
        <v>1.0691999999999999</v>
      </c>
      <c r="M41" s="156">
        <f t="shared" si="9"/>
        <v>22</v>
      </c>
      <c r="N41" s="22"/>
      <c r="P41" s="37">
        <f t="shared" si="12"/>
        <v>9.1783999999999999</v>
      </c>
      <c r="Q41" s="37">
        <f t="shared" si="13"/>
        <v>5.1326000000000001</v>
      </c>
      <c r="R41" s="37">
        <f t="shared" si="14"/>
        <v>6.6198000000000006</v>
      </c>
      <c r="S41" s="37">
        <f t="shared" si="15"/>
        <v>1.0691999999999999</v>
      </c>
      <c r="T41" s="37">
        <f t="shared" si="10"/>
        <v>22</v>
      </c>
    </row>
    <row r="42" spans="1:20">
      <c r="A42" s="8" t="s">
        <v>84</v>
      </c>
      <c r="B42" s="202">
        <v>22</v>
      </c>
      <c r="C42" s="202">
        <v>22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9.1783999999999999</v>
      </c>
      <c r="J42" s="21">
        <f t="shared" si="6"/>
        <v>5.1326000000000001</v>
      </c>
      <c r="K42" s="21">
        <f t="shared" si="7"/>
        <v>6.6198000000000006</v>
      </c>
      <c r="L42" s="21">
        <f t="shared" si="8"/>
        <v>1.0691999999999999</v>
      </c>
      <c r="M42" s="156">
        <f t="shared" si="9"/>
        <v>22</v>
      </c>
      <c r="N42" s="22"/>
      <c r="P42" s="37">
        <f t="shared" si="12"/>
        <v>9.1783999999999999</v>
      </c>
      <c r="Q42" s="37">
        <f t="shared" si="13"/>
        <v>5.1326000000000001</v>
      </c>
      <c r="R42" s="37">
        <f t="shared" si="14"/>
        <v>6.6198000000000006</v>
      </c>
      <c r="S42" s="37">
        <f t="shared" si="15"/>
        <v>1.0691999999999999</v>
      </c>
      <c r="T42" s="37">
        <f t="shared" si="10"/>
        <v>22</v>
      </c>
    </row>
    <row r="43" spans="1:20">
      <c r="A43" s="8" t="s">
        <v>85</v>
      </c>
      <c r="B43" s="202">
        <v>22</v>
      </c>
      <c r="C43" s="202">
        <v>22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9.1783999999999999</v>
      </c>
      <c r="J43" s="21">
        <f t="shared" si="6"/>
        <v>5.1326000000000001</v>
      </c>
      <c r="K43" s="21">
        <f t="shared" si="7"/>
        <v>6.6198000000000006</v>
      </c>
      <c r="L43" s="21">
        <f t="shared" si="8"/>
        <v>1.0691999999999999</v>
      </c>
      <c r="M43" s="156">
        <f t="shared" si="9"/>
        <v>22</v>
      </c>
      <c r="N43" s="22"/>
      <c r="P43" s="37">
        <f t="shared" si="12"/>
        <v>9.1783999999999999</v>
      </c>
      <c r="Q43" s="37">
        <f t="shared" si="13"/>
        <v>5.1326000000000001</v>
      </c>
      <c r="R43" s="37">
        <f t="shared" si="14"/>
        <v>6.6198000000000006</v>
      </c>
      <c r="S43" s="37">
        <f t="shared" si="15"/>
        <v>1.0691999999999999</v>
      </c>
      <c r="T43" s="37">
        <f t="shared" si="10"/>
        <v>22</v>
      </c>
    </row>
    <row r="44" spans="1:20">
      <c r="A44" s="8" t="s">
        <v>86</v>
      </c>
      <c r="B44" s="202">
        <v>22</v>
      </c>
      <c r="C44" s="202">
        <v>22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9.1783999999999999</v>
      </c>
      <c r="J44" s="21">
        <f t="shared" si="6"/>
        <v>5.1326000000000001</v>
      </c>
      <c r="K44" s="21">
        <f t="shared" si="7"/>
        <v>6.6198000000000006</v>
      </c>
      <c r="L44" s="21">
        <f t="shared" si="8"/>
        <v>1.0691999999999999</v>
      </c>
      <c r="M44" s="156">
        <f t="shared" si="9"/>
        <v>22</v>
      </c>
      <c r="N44" s="22"/>
      <c r="P44" s="37">
        <f t="shared" si="12"/>
        <v>9.1783999999999999</v>
      </c>
      <c r="Q44" s="37">
        <f t="shared" si="13"/>
        <v>5.1326000000000001</v>
      </c>
      <c r="R44" s="37">
        <f t="shared" si="14"/>
        <v>6.6198000000000006</v>
      </c>
      <c r="S44" s="37">
        <f t="shared" si="15"/>
        <v>1.0691999999999999</v>
      </c>
      <c r="T44" s="37">
        <f t="shared" si="10"/>
        <v>22</v>
      </c>
    </row>
    <row r="45" spans="1:20">
      <c r="A45" s="8" t="s">
        <v>87</v>
      </c>
      <c r="B45" s="202">
        <v>22</v>
      </c>
      <c r="C45" s="202">
        <v>22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9.1783999999999999</v>
      </c>
      <c r="J45" s="21">
        <f t="shared" si="6"/>
        <v>5.1326000000000001</v>
      </c>
      <c r="K45" s="21">
        <f t="shared" si="7"/>
        <v>6.6198000000000006</v>
      </c>
      <c r="L45" s="21">
        <f t="shared" si="8"/>
        <v>1.0691999999999999</v>
      </c>
      <c r="M45" s="156">
        <f t="shared" si="9"/>
        <v>22</v>
      </c>
      <c r="N45" s="22"/>
      <c r="P45" s="37">
        <f t="shared" si="12"/>
        <v>9.1783999999999999</v>
      </c>
      <c r="Q45" s="37">
        <f t="shared" si="13"/>
        <v>5.1326000000000001</v>
      </c>
      <c r="R45" s="37">
        <f t="shared" si="14"/>
        <v>6.6198000000000006</v>
      </c>
      <c r="S45" s="37">
        <f t="shared" si="15"/>
        <v>1.0691999999999999</v>
      </c>
      <c r="T45" s="37">
        <f t="shared" si="10"/>
        <v>22</v>
      </c>
    </row>
    <row r="46" spans="1:20">
      <c r="A46" s="8" t="s">
        <v>88</v>
      </c>
      <c r="B46" s="202">
        <v>25.5</v>
      </c>
      <c r="C46" s="202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6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202">
        <v>25.5</v>
      </c>
      <c r="C47" s="202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6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202">
        <v>25.5</v>
      </c>
      <c r="C48" s="202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6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202">
        <v>25.5</v>
      </c>
      <c r="C49" s="202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6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202">
        <v>25.5</v>
      </c>
      <c r="C50" s="202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6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202">
        <v>25.5</v>
      </c>
      <c r="C51" s="202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6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202">
        <v>25.5</v>
      </c>
      <c r="C52" s="202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6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202">
        <v>25.5</v>
      </c>
      <c r="C53" s="202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6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202">
        <v>25.5</v>
      </c>
      <c r="C54" s="202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6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202">
        <v>25.5</v>
      </c>
      <c r="C55" s="202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6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202">
        <v>25.5</v>
      </c>
      <c r="C56" s="202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6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202">
        <v>25.5</v>
      </c>
      <c r="C57" s="202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6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202">
        <v>25.5</v>
      </c>
      <c r="C58" s="202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6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202">
        <v>25.5</v>
      </c>
      <c r="C59" s="202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6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202">
        <v>25.5</v>
      </c>
      <c r="C60" s="202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6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202">
        <v>25.5</v>
      </c>
      <c r="C61" s="202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6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202">
        <v>25.5</v>
      </c>
      <c r="C62" s="202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6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202">
        <v>25.5</v>
      </c>
      <c r="C63" s="202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6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202">
        <v>25.5</v>
      </c>
      <c r="C64" s="202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6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202">
        <v>25.5</v>
      </c>
      <c r="C65" s="202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6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202">
        <v>25.5</v>
      </c>
      <c r="C66" s="202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6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202">
        <v>25.5</v>
      </c>
      <c r="C67" s="202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6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202">
        <v>25.5</v>
      </c>
      <c r="C68" s="202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6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202">
        <v>25.5</v>
      </c>
      <c r="C69" s="202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6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202">
        <v>25.5</v>
      </c>
      <c r="C70" s="202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6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202">
        <v>25.5</v>
      </c>
      <c r="C71" s="202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6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202">
        <v>25.5</v>
      </c>
      <c r="C72" s="202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6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202">
        <v>25.5</v>
      </c>
      <c r="C73" s="202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6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202">
        <v>25.5</v>
      </c>
      <c r="C74" s="202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6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202">
        <v>25.5</v>
      </c>
      <c r="C75" s="202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6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202">
        <v>25.5</v>
      </c>
      <c r="C76" s="202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6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202">
        <v>25.5</v>
      </c>
      <c r="C77" s="202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6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202">
        <v>25.5</v>
      </c>
      <c r="C78" s="202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6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202">
        <v>25.5</v>
      </c>
      <c r="C79" s="202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6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202">
        <v>25.5</v>
      </c>
      <c r="C80" s="202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6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202">
        <v>18</v>
      </c>
      <c r="C81" s="202">
        <v>18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7.5096000000000007</v>
      </c>
      <c r="J81" s="21">
        <f t="shared" si="22"/>
        <v>4.1993999999999998</v>
      </c>
      <c r="K81" s="21">
        <f t="shared" si="23"/>
        <v>5.4161999999999999</v>
      </c>
      <c r="L81" s="21">
        <f t="shared" si="24"/>
        <v>0.87480000000000002</v>
      </c>
      <c r="M81" s="156">
        <f t="shared" si="25"/>
        <v>18</v>
      </c>
      <c r="N81" s="22"/>
      <c r="P81" s="37">
        <f t="shared" si="17"/>
        <v>7.5096000000000007</v>
      </c>
      <c r="Q81" s="37">
        <f t="shared" si="18"/>
        <v>4.1993999999999998</v>
      </c>
      <c r="R81" s="37">
        <f t="shared" si="19"/>
        <v>5.4161999999999999</v>
      </c>
      <c r="S81" s="37">
        <f t="shared" si="20"/>
        <v>0.87480000000000002</v>
      </c>
      <c r="T81" s="37">
        <f t="shared" si="26"/>
        <v>18</v>
      </c>
    </row>
    <row r="82" spans="1:20">
      <c r="A82" s="8" t="s">
        <v>124</v>
      </c>
      <c r="B82" s="202">
        <v>15</v>
      </c>
      <c r="C82" s="202">
        <v>15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6.2579999999999991</v>
      </c>
      <c r="J82" s="21">
        <f t="shared" si="22"/>
        <v>3.4994999999999998</v>
      </c>
      <c r="K82" s="21">
        <f t="shared" si="23"/>
        <v>4.5135000000000005</v>
      </c>
      <c r="L82" s="21">
        <f t="shared" si="24"/>
        <v>0.72900000000000009</v>
      </c>
      <c r="M82" s="156">
        <f t="shared" si="25"/>
        <v>15</v>
      </c>
      <c r="N82" s="22"/>
      <c r="P82" s="37">
        <f t="shared" si="17"/>
        <v>6.2579999999999991</v>
      </c>
      <c r="Q82" s="37">
        <f t="shared" si="18"/>
        <v>3.4994999999999998</v>
      </c>
      <c r="R82" s="37">
        <f t="shared" si="19"/>
        <v>4.5135000000000005</v>
      </c>
      <c r="S82" s="37">
        <f t="shared" si="20"/>
        <v>0.72900000000000009</v>
      </c>
      <c r="T82" s="37">
        <f t="shared" si="26"/>
        <v>15</v>
      </c>
    </row>
    <row r="83" spans="1:20">
      <c r="A83" s="8" t="s">
        <v>125</v>
      </c>
      <c r="B83" s="202">
        <v>12.6</v>
      </c>
      <c r="C83" s="202">
        <v>12.6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5.2567200000000005</v>
      </c>
      <c r="J83" s="21">
        <f t="shared" si="22"/>
        <v>2.9395799999999999</v>
      </c>
      <c r="K83" s="21">
        <f t="shared" si="23"/>
        <v>3.7913399999999999</v>
      </c>
      <c r="L83" s="21">
        <f t="shared" si="24"/>
        <v>0.61236000000000002</v>
      </c>
      <c r="M83" s="156">
        <f t="shared" si="25"/>
        <v>12.600000000000001</v>
      </c>
      <c r="N83" s="22"/>
      <c r="P83" s="37">
        <f t="shared" si="17"/>
        <v>5.2567200000000005</v>
      </c>
      <c r="Q83" s="37">
        <f t="shared" si="18"/>
        <v>2.9395799999999999</v>
      </c>
      <c r="R83" s="37">
        <f t="shared" si="19"/>
        <v>3.7913399999999999</v>
      </c>
      <c r="S83" s="37">
        <f t="shared" si="20"/>
        <v>0.61236000000000002</v>
      </c>
      <c r="T83" s="37">
        <f t="shared" si="26"/>
        <v>12.600000000000001</v>
      </c>
    </row>
    <row r="84" spans="1:20">
      <c r="A84" s="8" t="s">
        <v>126</v>
      </c>
      <c r="B84" s="202">
        <v>12.6</v>
      </c>
      <c r="C84" s="202">
        <v>12.6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5.2567200000000005</v>
      </c>
      <c r="J84" s="21">
        <f t="shared" si="22"/>
        <v>2.9395799999999999</v>
      </c>
      <c r="K84" s="21">
        <f t="shared" si="23"/>
        <v>3.7913399999999999</v>
      </c>
      <c r="L84" s="21">
        <f t="shared" si="24"/>
        <v>0.61236000000000002</v>
      </c>
      <c r="M84" s="156">
        <f t="shared" si="25"/>
        <v>12.600000000000001</v>
      </c>
      <c r="N84" s="22"/>
      <c r="P84" s="37">
        <f t="shared" si="17"/>
        <v>5.2567200000000005</v>
      </c>
      <c r="Q84" s="37">
        <f t="shared" si="18"/>
        <v>2.9395799999999999</v>
      </c>
      <c r="R84" s="37">
        <f t="shared" si="19"/>
        <v>3.7913399999999999</v>
      </c>
      <c r="S84" s="37">
        <f t="shared" si="20"/>
        <v>0.61236000000000002</v>
      </c>
      <c r="T84" s="37">
        <f t="shared" si="26"/>
        <v>12.600000000000001</v>
      </c>
    </row>
    <row r="85" spans="1:20">
      <c r="A85" s="8" t="s">
        <v>127</v>
      </c>
      <c r="B85" s="202">
        <v>12.6</v>
      </c>
      <c r="C85" s="202">
        <v>12.6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5.2567200000000005</v>
      </c>
      <c r="J85" s="21">
        <f t="shared" si="22"/>
        <v>2.9395799999999999</v>
      </c>
      <c r="K85" s="21">
        <f t="shared" si="23"/>
        <v>3.7913399999999999</v>
      </c>
      <c r="L85" s="21">
        <f t="shared" si="24"/>
        <v>0.61236000000000002</v>
      </c>
      <c r="M85" s="156">
        <f t="shared" si="25"/>
        <v>12.600000000000001</v>
      </c>
      <c r="N85" s="22"/>
      <c r="P85" s="37">
        <f t="shared" si="17"/>
        <v>5.2567200000000005</v>
      </c>
      <c r="Q85" s="37">
        <f t="shared" si="18"/>
        <v>2.9395799999999999</v>
      </c>
      <c r="R85" s="37">
        <f t="shared" si="19"/>
        <v>3.7913399999999999</v>
      </c>
      <c r="S85" s="37">
        <f t="shared" si="20"/>
        <v>0.61236000000000002</v>
      </c>
      <c r="T85" s="37">
        <f t="shared" si="26"/>
        <v>12.600000000000001</v>
      </c>
    </row>
    <row r="86" spans="1:20">
      <c r="A86" s="8" t="s">
        <v>128</v>
      </c>
      <c r="B86" s="202">
        <v>12.6</v>
      </c>
      <c r="C86" s="202">
        <v>12.6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5.2567200000000005</v>
      </c>
      <c r="J86" s="21">
        <f t="shared" si="22"/>
        <v>2.9395799999999999</v>
      </c>
      <c r="K86" s="21">
        <f t="shared" si="23"/>
        <v>3.7913399999999999</v>
      </c>
      <c r="L86" s="21">
        <f t="shared" si="24"/>
        <v>0.61236000000000002</v>
      </c>
      <c r="M86" s="156">
        <f t="shared" si="25"/>
        <v>12.600000000000001</v>
      </c>
      <c r="N86" s="22"/>
      <c r="P86" s="37">
        <f t="shared" si="17"/>
        <v>5.2567200000000005</v>
      </c>
      <c r="Q86" s="37">
        <f t="shared" si="18"/>
        <v>2.9395799999999999</v>
      </c>
      <c r="R86" s="37">
        <f t="shared" si="19"/>
        <v>3.7913399999999999</v>
      </c>
      <c r="S86" s="37">
        <f t="shared" si="20"/>
        <v>0.61236000000000002</v>
      </c>
      <c r="T86" s="37">
        <f t="shared" si="26"/>
        <v>12.600000000000001</v>
      </c>
    </row>
    <row r="87" spans="1:20">
      <c r="A87" s="8" t="s">
        <v>129</v>
      </c>
      <c r="B87" s="202">
        <v>12.6</v>
      </c>
      <c r="C87" s="202">
        <v>12.6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5.2567200000000005</v>
      </c>
      <c r="J87" s="21">
        <f t="shared" si="22"/>
        <v>2.9395799999999999</v>
      </c>
      <c r="K87" s="21">
        <f t="shared" si="23"/>
        <v>3.7913399999999999</v>
      </c>
      <c r="L87" s="21">
        <f t="shared" si="24"/>
        <v>0.61236000000000002</v>
      </c>
      <c r="M87" s="156">
        <f t="shared" si="25"/>
        <v>12.600000000000001</v>
      </c>
      <c r="N87" s="22"/>
      <c r="P87" s="37">
        <f t="shared" si="17"/>
        <v>5.2567200000000005</v>
      </c>
      <c r="Q87" s="37">
        <f t="shared" si="18"/>
        <v>2.9395799999999999</v>
      </c>
      <c r="R87" s="37">
        <f t="shared" si="19"/>
        <v>3.7913399999999999</v>
      </c>
      <c r="S87" s="37">
        <f t="shared" si="20"/>
        <v>0.61236000000000002</v>
      </c>
      <c r="T87" s="37">
        <f t="shared" si="26"/>
        <v>12.600000000000001</v>
      </c>
    </row>
    <row r="88" spans="1:20">
      <c r="A88" s="8" t="s">
        <v>130</v>
      </c>
      <c r="B88" s="202">
        <v>12.6</v>
      </c>
      <c r="C88" s="202">
        <v>12.6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5.2567200000000005</v>
      </c>
      <c r="J88" s="21">
        <f t="shared" si="22"/>
        <v>2.9395799999999999</v>
      </c>
      <c r="K88" s="21">
        <f t="shared" si="23"/>
        <v>3.7913399999999999</v>
      </c>
      <c r="L88" s="21">
        <f t="shared" si="24"/>
        <v>0.61236000000000002</v>
      </c>
      <c r="M88" s="156">
        <f t="shared" si="25"/>
        <v>12.600000000000001</v>
      </c>
      <c r="N88" s="22"/>
      <c r="P88" s="37">
        <f t="shared" si="17"/>
        <v>5.2567200000000005</v>
      </c>
      <c r="Q88" s="37">
        <f t="shared" si="18"/>
        <v>2.9395799999999999</v>
      </c>
      <c r="R88" s="37">
        <f t="shared" si="19"/>
        <v>3.7913399999999999</v>
      </c>
      <c r="S88" s="37">
        <f t="shared" si="20"/>
        <v>0.61236000000000002</v>
      </c>
      <c r="T88" s="37">
        <f t="shared" si="26"/>
        <v>12.600000000000001</v>
      </c>
    </row>
    <row r="89" spans="1:20">
      <c r="A89" s="8" t="s">
        <v>131</v>
      </c>
      <c r="B89" s="202">
        <v>12.6</v>
      </c>
      <c r="C89" s="202">
        <v>12.6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5.2567200000000005</v>
      </c>
      <c r="J89" s="21">
        <f t="shared" si="22"/>
        <v>2.9395799999999999</v>
      </c>
      <c r="K89" s="21">
        <f t="shared" si="23"/>
        <v>3.7913399999999999</v>
      </c>
      <c r="L89" s="21">
        <f t="shared" si="24"/>
        <v>0.61236000000000002</v>
      </c>
      <c r="M89" s="156">
        <f t="shared" si="25"/>
        <v>12.600000000000001</v>
      </c>
      <c r="N89" s="22"/>
      <c r="P89" s="37">
        <f t="shared" si="17"/>
        <v>5.2567200000000005</v>
      </c>
      <c r="Q89" s="37">
        <f t="shared" si="18"/>
        <v>2.9395799999999999</v>
      </c>
      <c r="R89" s="37">
        <f t="shared" si="19"/>
        <v>3.7913399999999999</v>
      </c>
      <c r="S89" s="37">
        <f t="shared" si="20"/>
        <v>0.61236000000000002</v>
      </c>
      <c r="T89" s="37">
        <f t="shared" si="26"/>
        <v>12.600000000000001</v>
      </c>
    </row>
    <row r="90" spans="1:20">
      <c r="A90" s="8" t="s">
        <v>132</v>
      </c>
      <c r="B90" s="202">
        <v>12.6</v>
      </c>
      <c r="C90" s="202">
        <v>12.6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5.2567200000000005</v>
      </c>
      <c r="J90" s="21">
        <f t="shared" si="22"/>
        <v>2.9395799999999999</v>
      </c>
      <c r="K90" s="21">
        <f t="shared" si="23"/>
        <v>3.7913399999999999</v>
      </c>
      <c r="L90" s="21">
        <f t="shared" si="24"/>
        <v>0.61236000000000002</v>
      </c>
      <c r="M90" s="156">
        <f t="shared" si="25"/>
        <v>12.600000000000001</v>
      </c>
      <c r="N90" s="22"/>
      <c r="P90" s="37">
        <f t="shared" si="17"/>
        <v>5.2567200000000005</v>
      </c>
      <c r="Q90" s="37">
        <f t="shared" si="18"/>
        <v>2.9395799999999999</v>
      </c>
      <c r="R90" s="37">
        <f t="shared" si="19"/>
        <v>3.7913399999999999</v>
      </c>
      <c r="S90" s="37">
        <f t="shared" si="20"/>
        <v>0.61236000000000002</v>
      </c>
      <c r="T90" s="37">
        <f t="shared" si="26"/>
        <v>12.600000000000001</v>
      </c>
    </row>
    <row r="91" spans="1:20">
      <c r="A91" s="8" t="s">
        <v>133</v>
      </c>
      <c r="B91" s="202">
        <v>12.6</v>
      </c>
      <c r="C91" s="202">
        <v>12.6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5.2567200000000005</v>
      </c>
      <c r="J91" s="21">
        <f t="shared" si="22"/>
        <v>2.9395799999999999</v>
      </c>
      <c r="K91" s="21">
        <f t="shared" si="23"/>
        <v>3.7913399999999999</v>
      </c>
      <c r="L91" s="21">
        <f t="shared" si="24"/>
        <v>0.61236000000000002</v>
      </c>
      <c r="M91" s="156">
        <f t="shared" si="25"/>
        <v>12.600000000000001</v>
      </c>
      <c r="N91" s="22"/>
      <c r="P91" s="37">
        <f t="shared" si="17"/>
        <v>5.2567200000000005</v>
      </c>
      <c r="Q91" s="37">
        <f t="shared" si="18"/>
        <v>2.9395799999999999</v>
      </c>
      <c r="R91" s="37">
        <f t="shared" si="19"/>
        <v>3.7913399999999999</v>
      </c>
      <c r="S91" s="37">
        <f t="shared" si="20"/>
        <v>0.61236000000000002</v>
      </c>
      <c r="T91" s="37">
        <f t="shared" si="26"/>
        <v>12.600000000000001</v>
      </c>
    </row>
    <row r="92" spans="1:20">
      <c r="A92" s="8" t="s">
        <v>134</v>
      </c>
      <c r="B92" s="202">
        <v>12.6</v>
      </c>
      <c r="C92" s="202">
        <v>12.6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5.2567200000000005</v>
      </c>
      <c r="J92" s="21">
        <f t="shared" si="22"/>
        <v>2.9395799999999999</v>
      </c>
      <c r="K92" s="21">
        <f t="shared" si="23"/>
        <v>3.7913399999999999</v>
      </c>
      <c r="L92" s="21">
        <f t="shared" si="24"/>
        <v>0.61236000000000002</v>
      </c>
      <c r="M92" s="156">
        <f t="shared" si="25"/>
        <v>12.600000000000001</v>
      </c>
      <c r="N92" s="22"/>
      <c r="P92" s="37">
        <f t="shared" si="17"/>
        <v>5.2567200000000005</v>
      </c>
      <c r="Q92" s="37">
        <f t="shared" si="18"/>
        <v>2.9395799999999999</v>
      </c>
      <c r="R92" s="37">
        <f t="shared" si="19"/>
        <v>3.7913399999999999</v>
      </c>
      <c r="S92" s="37">
        <f t="shared" si="20"/>
        <v>0.61236000000000002</v>
      </c>
      <c r="T92" s="37">
        <f t="shared" si="26"/>
        <v>12.600000000000001</v>
      </c>
    </row>
    <row r="93" spans="1:20">
      <c r="A93" s="8" t="s">
        <v>135</v>
      </c>
      <c r="B93" s="202">
        <v>12.6</v>
      </c>
      <c r="C93" s="202">
        <v>12.6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5.2567200000000005</v>
      </c>
      <c r="J93" s="21">
        <f t="shared" si="22"/>
        <v>2.9395799999999999</v>
      </c>
      <c r="K93" s="21">
        <f t="shared" si="23"/>
        <v>3.7913399999999999</v>
      </c>
      <c r="L93" s="21">
        <f t="shared" si="24"/>
        <v>0.61236000000000002</v>
      </c>
      <c r="M93" s="156">
        <f t="shared" si="25"/>
        <v>12.600000000000001</v>
      </c>
      <c r="N93" s="22"/>
      <c r="P93" s="37">
        <f t="shared" si="17"/>
        <v>5.2567200000000005</v>
      </c>
      <c r="Q93" s="37">
        <f t="shared" si="18"/>
        <v>2.9395799999999999</v>
      </c>
      <c r="R93" s="37">
        <f t="shared" si="19"/>
        <v>3.7913399999999999</v>
      </c>
      <c r="S93" s="37">
        <f t="shared" si="20"/>
        <v>0.61236000000000002</v>
      </c>
      <c r="T93" s="37">
        <f t="shared" si="26"/>
        <v>12.600000000000001</v>
      </c>
    </row>
    <row r="94" spans="1:20">
      <c r="A94" s="8" t="s">
        <v>136</v>
      </c>
      <c r="B94" s="202">
        <v>12.6</v>
      </c>
      <c r="C94" s="202">
        <v>12.6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5.2567200000000005</v>
      </c>
      <c r="J94" s="21">
        <f t="shared" si="22"/>
        <v>2.9395799999999999</v>
      </c>
      <c r="K94" s="21">
        <f t="shared" si="23"/>
        <v>3.7913399999999999</v>
      </c>
      <c r="L94" s="21">
        <f t="shared" si="24"/>
        <v>0.61236000000000002</v>
      </c>
      <c r="M94" s="156">
        <f t="shared" si="25"/>
        <v>12.600000000000001</v>
      </c>
      <c r="N94" s="22"/>
      <c r="P94" s="37">
        <f t="shared" si="17"/>
        <v>5.2567200000000005</v>
      </c>
      <c r="Q94" s="37">
        <f t="shared" si="18"/>
        <v>2.9395799999999999</v>
      </c>
      <c r="R94" s="37">
        <f t="shared" si="19"/>
        <v>3.7913399999999999</v>
      </c>
      <c r="S94" s="37">
        <f t="shared" si="20"/>
        <v>0.61236000000000002</v>
      </c>
      <c r="T94" s="37">
        <f t="shared" si="26"/>
        <v>12.600000000000001</v>
      </c>
    </row>
    <row r="95" spans="1:20">
      <c r="A95" s="8" t="s">
        <v>137</v>
      </c>
      <c r="B95" s="202">
        <v>12.6</v>
      </c>
      <c r="C95" s="202">
        <v>12.6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5.2567200000000005</v>
      </c>
      <c r="J95" s="21">
        <f t="shared" si="22"/>
        <v>2.9395799999999999</v>
      </c>
      <c r="K95" s="21">
        <f t="shared" si="23"/>
        <v>3.7913399999999999</v>
      </c>
      <c r="L95" s="21">
        <f t="shared" si="24"/>
        <v>0.61236000000000002</v>
      </c>
      <c r="M95" s="156">
        <f t="shared" si="25"/>
        <v>12.600000000000001</v>
      </c>
      <c r="N95" s="22"/>
      <c r="P95" s="37">
        <f t="shared" si="17"/>
        <v>5.2567200000000005</v>
      </c>
      <c r="Q95" s="37">
        <f t="shared" si="18"/>
        <v>2.9395799999999999</v>
      </c>
      <c r="R95" s="37">
        <f t="shared" si="19"/>
        <v>3.7913399999999999</v>
      </c>
      <c r="S95" s="37">
        <f t="shared" si="20"/>
        <v>0.61236000000000002</v>
      </c>
      <c r="T95" s="37">
        <f t="shared" si="26"/>
        <v>12.600000000000001</v>
      </c>
    </row>
    <row r="96" spans="1:20">
      <c r="A96" s="8" t="s">
        <v>138</v>
      </c>
      <c r="B96" s="202">
        <v>12.6</v>
      </c>
      <c r="C96" s="202">
        <v>12.6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5.2567200000000005</v>
      </c>
      <c r="J96" s="21">
        <f t="shared" si="22"/>
        <v>2.9395799999999999</v>
      </c>
      <c r="K96" s="21">
        <f t="shared" si="23"/>
        <v>3.7913399999999999</v>
      </c>
      <c r="L96" s="21">
        <f t="shared" si="24"/>
        <v>0.61236000000000002</v>
      </c>
      <c r="M96" s="156">
        <f t="shared" si="25"/>
        <v>12.600000000000001</v>
      </c>
      <c r="N96" s="22"/>
      <c r="P96" s="37">
        <f t="shared" si="17"/>
        <v>5.2567200000000005</v>
      </c>
      <c r="Q96" s="37">
        <f t="shared" si="18"/>
        <v>2.9395799999999999</v>
      </c>
      <c r="R96" s="37">
        <f t="shared" si="19"/>
        <v>3.7913399999999999</v>
      </c>
      <c r="S96" s="37">
        <f t="shared" si="20"/>
        <v>0.61236000000000002</v>
      </c>
      <c r="T96" s="37">
        <f t="shared" si="26"/>
        <v>12.600000000000001</v>
      </c>
    </row>
    <row r="97" spans="1:23">
      <c r="A97" s="8" t="s">
        <v>139</v>
      </c>
      <c r="B97" s="202">
        <v>12.6</v>
      </c>
      <c r="C97" s="202">
        <v>12.6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5.2567200000000005</v>
      </c>
      <c r="J97" s="21">
        <f t="shared" si="22"/>
        <v>2.9395799999999999</v>
      </c>
      <c r="K97" s="21">
        <f t="shared" si="23"/>
        <v>3.7913399999999999</v>
      </c>
      <c r="L97" s="21">
        <f t="shared" si="24"/>
        <v>0.61236000000000002</v>
      </c>
      <c r="M97" s="156">
        <f t="shared" si="25"/>
        <v>12.600000000000001</v>
      </c>
      <c r="N97" s="22"/>
      <c r="P97" s="37">
        <f t="shared" si="17"/>
        <v>5.2567200000000005</v>
      </c>
      <c r="Q97" s="37">
        <f t="shared" si="18"/>
        <v>2.9395799999999999</v>
      </c>
      <c r="R97" s="37">
        <f t="shared" si="19"/>
        <v>3.7913399999999999</v>
      </c>
      <c r="S97" s="37">
        <f t="shared" si="20"/>
        <v>0.61236000000000002</v>
      </c>
      <c r="T97" s="37">
        <f t="shared" si="26"/>
        <v>12.600000000000001</v>
      </c>
    </row>
    <row r="98" spans="1:23" ht="15.75" thickBot="1">
      <c r="A98" s="8" t="s">
        <v>140</v>
      </c>
      <c r="B98" s="202">
        <v>12.6</v>
      </c>
      <c r="C98" s="202">
        <v>12.6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5.2567200000000005</v>
      </c>
      <c r="J98" s="21">
        <f t="shared" si="22"/>
        <v>2.9395799999999999</v>
      </c>
      <c r="K98" s="21">
        <f t="shared" si="23"/>
        <v>3.7913399999999999</v>
      </c>
      <c r="L98" s="21">
        <f t="shared" si="24"/>
        <v>0.61236000000000002</v>
      </c>
      <c r="M98" s="156">
        <f t="shared" si="25"/>
        <v>12.600000000000001</v>
      </c>
      <c r="N98" s="22"/>
      <c r="P98" s="37">
        <f t="shared" si="17"/>
        <v>5.2567200000000005</v>
      </c>
      <c r="Q98" s="37">
        <f t="shared" si="18"/>
        <v>2.9395799999999999</v>
      </c>
      <c r="R98" s="37">
        <f t="shared" si="19"/>
        <v>3.7913399999999999</v>
      </c>
      <c r="S98" s="37">
        <f t="shared" si="20"/>
        <v>0.61236000000000002</v>
      </c>
      <c r="T98" s="37">
        <f t="shared" si="26"/>
        <v>12.600000000000001</v>
      </c>
    </row>
    <row r="99" spans="1:23" ht="15.75" thickBot="1">
      <c r="A99" s="8" t="s">
        <v>171</v>
      </c>
      <c r="B99" s="20">
        <f t="shared" ref="B99:H99" si="27">SUM(B3:B98)/4000</f>
        <v>0.49352499999999966</v>
      </c>
      <c r="C99" s="20">
        <f t="shared" si="27"/>
        <v>0.49227499999999963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0.20537712999999991</v>
      </c>
      <c r="J99" s="157">
        <f t="shared" ref="J99:L99" si="28">SUM(J3:J98)/4000</f>
        <v>0.11484775749999974</v>
      </c>
      <c r="K99" s="157">
        <f t="shared" si="28"/>
        <v>0.14812554750000009</v>
      </c>
      <c r="L99" s="157">
        <f t="shared" si="28"/>
        <v>2.3924564999999984E-2</v>
      </c>
      <c r="M99" s="158">
        <f>SUM(M3:M98)/4000</f>
        <v>0.49227499999999963</v>
      </c>
      <c r="N99" s="23"/>
      <c r="P99" s="37">
        <f>SUM(P3:P98)/4000</f>
        <v>0.20537712999999991</v>
      </c>
      <c r="Q99" s="37">
        <f t="shared" ref="Q99:S99" si="29">SUM(Q3:Q98)/4000</f>
        <v>0.11484775749999974</v>
      </c>
      <c r="R99" s="37">
        <f t="shared" si="29"/>
        <v>0.14812554750000009</v>
      </c>
      <c r="S99" s="37">
        <f t="shared" si="29"/>
        <v>2.3924564999999984E-2</v>
      </c>
      <c r="T99" s="37">
        <f t="shared" si="26"/>
        <v>0.49227499999999974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0.57999999999999996</v>
      </c>
      <c r="I3" s="53">
        <v>3.89</v>
      </c>
      <c r="J3" s="53">
        <v>6.15</v>
      </c>
      <c r="K3" s="53">
        <v>0</v>
      </c>
      <c r="L3" s="53">
        <v>0</v>
      </c>
      <c r="M3" s="72">
        <v>0.01</v>
      </c>
      <c r="N3" s="71">
        <v>0</v>
      </c>
      <c r="O3" s="53">
        <v>0</v>
      </c>
      <c r="P3" s="53">
        <v>0</v>
      </c>
      <c r="Q3" s="53">
        <v>-87</v>
      </c>
      <c r="R3" s="53">
        <v>0</v>
      </c>
      <c r="S3" s="72">
        <v>0</v>
      </c>
      <c r="U3" s="73">
        <v>-87</v>
      </c>
      <c r="V3" s="74">
        <v>10.63</v>
      </c>
      <c r="W3">
        <v>0.57999999999999996</v>
      </c>
      <c r="X3">
        <v>3.89</v>
      </c>
      <c r="Y3">
        <v>-87</v>
      </c>
      <c r="Z3">
        <v>0.01</v>
      </c>
      <c r="AA3">
        <v>6.15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2.54</v>
      </c>
      <c r="J4" s="46">
        <v>3.42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-86</v>
      </c>
      <c r="R4" s="46">
        <v>0</v>
      </c>
      <c r="S4" s="74">
        <v>0</v>
      </c>
      <c r="U4" s="73">
        <v>-86</v>
      </c>
      <c r="V4" s="74">
        <v>5.96</v>
      </c>
      <c r="W4">
        <v>0</v>
      </c>
      <c r="X4">
        <v>2.54</v>
      </c>
      <c r="Y4">
        <v>-86</v>
      </c>
      <c r="Z4">
        <v>0</v>
      </c>
      <c r="AA4">
        <v>3.42</v>
      </c>
    </row>
    <row r="5" spans="1:27">
      <c r="G5" t="s">
        <v>47</v>
      </c>
      <c r="H5" s="73">
        <v>0</v>
      </c>
      <c r="I5" s="46">
        <v>2.12</v>
      </c>
      <c r="J5" s="46">
        <v>4.6399999999999997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-87</v>
      </c>
      <c r="R5" s="46">
        <v>0</v>
      </c>
      <c r="S5" s="74">
        <v>0</v>
      </c>
      <c r="U5" s="73">
        <v>-87</v>
      </c>
      <c r="V5" s="74">
        <v>6.76</v>
      </c>
      <c r="W5">
        <v>0</v>
      </c>
      <c r="X5">
        <v>2.12</v>
      </c>
      <c r="Y5">
        <v>-87</v>
      </c>
      <c r="Z5">
        <v>0</v>
      </c>
      <c r="AA5">
        <v>4.6399999999999997</v>
      </c>
    </row>
    <row r="6" spans="1:27">
      <c r="G6" t="s">
        <v>48</v>
      </c>
      <c r="H6" s="73">
        <v>0</v>
      </c>
      <c r="I6" s="46">
        <v>2.06</v>
      </c>
      <c r="J6" s="46">
        <v>1.84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-87.99</v>
      </c>
      <c r="R6" s="46">
        <v>0</v>
      </c>
      <c r="S6" s="74">
        <v>0</v>
      </c>
      <c r="U6" s="73">
        <v>-87.99</v>
      </c>
      <c r="V6" s="74">
        <v>3.9</v>
      </c>
      <c r="W6">
        <v>0</v>
      </c>
      <c r="X6">
        <v>2.06</v>
      </c>
      <c r="Y6">
        <v>-87.99</v>
      </c>
      <c r="Z6">
        <v>0</v>
      </c>
      <c r="AA6">
        <v>1.84</v>
      </c>
    </row>
    <row r="7" spans="1:27">
      <c r="G7" t="s">
        <v>49</v>
      </c>
      <c r="H7" s="73">
        <v>0</v>
      </c>
      <c r="I7" s="46">
        <v>2.66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-90</v>
      </c>
      <c r="R7" s="46">
        <v>0</v>
      </c>
      <c r="S7" s="74">
        <v>0</v>
      </c>
      <c r="U7" s="73">
        <v>-90</v>
      </c>
      <c r="V7" s="74">
        <v>2.66</v>
      </c>
      <c r="W7">
        <v>0</v>
      </c>
      <c r="X7">
        <v>2.66</v>
      </c>
      <c r="Y7">
        <v>-90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1.5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-92</v>
      </c>
      <c r="R8" s="46">
        <v>0</v>
      </c>
      <c r="S8" s="74">
        <v>0</v>
      </c>
      <c r="U8" s="73">
        <v>-92</v>
      </c>
      <c r="V8" s="74">
        <v>1.5</v>
      </c>
      <c r="W8">
        <v>0</v>
      </c>
      <c r="X8">
        <v>1.5</v>
      </c>
      <c r="Y8">
        <v>-92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-93</v>
      </c>
      <c r="R9" s="46">
        <v>0</v>
      </c>
      <c r="S9" s="74">
        <v>0</v>
      </c>
      <c r="U9" s="73">
        <v>-93</v>
      </c>
      <c r="V9" s="74">
        <v>0</v>
      </c>
      <c r="W9">
        <v>0</v>
      </c>
      <c r="X9">
        <v>0</v>
      </c>
      <c r="Y9">
        <v>-93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-94</v>
      </c>
      <c r="R10" s="46">
        <v>0</v>
      </c>
      <c r="S10" s="74">
        <v>0</v>
      </c>
      <c r="U10" s="73">
        <v>-94</v>
      </c>
      <c r="V10" s="74">
        <v>0</v>
      </c>
      <c r="W10">
        <v>0</v>
      </c>
      <c r="X10">
        <v>0</v>
      </c>
      <c r="Y10">
        <v>-94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-71</v>
      </c>
      <c r="Q11" s="46">
        <v>-89</v>
      </c>
      <c r="R11" s="46">
        <v>0</v>
      </c>
      <c r="S11" s="74">
        <v>0</v>
      </c>
      <c r="U11" s="73">
        <v>-160</v>
      </c>
      <c r="V11" s="74">
        <v>0</v>
      </c>
      <c r="W11">
        <v>0</v>
      </c>
      <c r="X11">
        <v>0</v>
      </c>
      <c r="Y11">
        <v>-89</v>
      </c>
      <c r="Z11">
        <v>0</v>
      </c>
      <c r="AA11">
        <v>-71</v>
      </c>
    </row>
    <row r="12" spans="1:27">
      <c r="G12" t="s">
        <v>54</v>
      </c>
      <c r="H12" s="73">
        <v>0</v>
      </c>
      <c r="I12" s="46">
        <v>28.66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-94</v>
      </c>
      <c r="Q12" s="46">
        <v>-91</v>
      </c>
      <c r="R12" s="46">
        <v>0</v>
      </c>
      <c r="S12" s="74">
        <v>0</v>
      </c>
      <c r="U12" s="73">
        <v>-185</v>
      </c>
      <c r="V12" s="74">
        <v>28.66</v>
      </c>
      <c r="W12">
        <v>0</v>
      </c>
      <c r="X12">
        <v>28.66</v>
      </c>
      <c r="Y12">
        <v>-91</v>
      </c>
      <c r="Z12">
        <v>0</v>
      </c>
      <c r="AA12">
        <v>-94</v>
      </c>
    </row>
    <row r="13" spans="1:27">
      <c r="G13" t="s">
        <v>55</v>
      </c>
      <c r="H13" s="73">
        <v>0</v>
      </c>
      <c r="I13" s="46">
        <v>10.72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-118</v>
      </c>
      <c r="Q13" s="46">
        <v>-91</v>
      </c>
      <c r="R13" s="46">
        <v>0</v>
      </c>
      <c r="S13" s="74">
        <v>0</v>
      </c>
      <c r="U13" s="73">
        <v>-209</v>
      </c>
      <c r="V13" s="74">
        <v>10.72</v>
      </c>
      <c r="W13">
        <v>0</v>
      </c>
      <c r="X13">
        <v>10.72</v>
      </c>
      <c r="Y13">
        <v>-91</v>
      </c>
      <c r="Z13">
        <v>0</v>
      </c>
      <c r="AA13">
        <v>-118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-146</v>
      </c>
      <c r="Q14" s="46">
        <v>-92</v>
      </c>
      <c r="R14" s="46">
        <v>0</v>
      </c>
      <c r="S14" s="74">
        <v>0</v>
      </c>
      <c r="U14" s="73">
        <v>-238</v>
      </c>
      <c r="V14" s="74">
        <v>0</v>
      </c>
      <c r="W14">
        <v>0</v>
      </c>
      <c r="X14">
        <v>0</v>
      </c>
      <c r="Y14">
        <v>-92</v>
      </c>
      <c r="Z14">
        <v>0</v>
      </c>
      <c r="AA14">
        <v>-146</v>
      </c>
    </row>
    <row r="15" spans="1:27">
      <c r="G15" t="s">
        <v>57</v>
      </c>
      <c r="H15" s="73">
        <v>132.31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-92</v>
      </c>
      <c r="R15" s="46">
        <v>0</v>
      </c>
      <c r="S15" s="74">
        <v>0</v>
      </c>
      <c r="U15" s="73">
        <v>-92</v>
      </c>
      <c r="V15" s="74">
        <v>132.31</v>
      </c>
      <c r="W15">
        <v>132.31</v>
      </c>
      <c r="X15">
        <v>0</v>
      </c>
      <c r="Y15">
        <v>-92</v>
      </c>
      <c r="Z15">
        <v>0</v>
      </c>
      <c r="AA15">
        <v>0</v>
      </c>
    </row>
    <row r="16" spans="1:27">
      <c r="G16" t="s">
        <v>58</v>
      </c>
      <c r="H16" s="73">
        <v>103.34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-80</v>
      </c>
      <c r="R16" s="46">
        <v>0</v>
      </c>
      <c r="S16" s="74">
        <v>0</v>
      </c>
      <c r="U16" s="73">
        <v>-80</v>
      </c>
      <c r="V16" s="74">
        <v>103.34</v>
      </c>
      <c r="W16">
        <v>103.34</v>
      </c>
      <c r="X16">
        <v>0</v>
      </c>
      <c r="Y16">
        <v>-80</v>
      </c>
      <c r="Z16">
        <v>0</v>
      </c>
      <c r="AA16">
        <v>0</v>
      </c>
    </row>
    <row r="17" spans="7:27">
      <c r="G17" t="s">
        <v>59</v>
      </c>
      <c r="H17" s="73">
        <v>61.81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-81</v>
      </c>
      <c r="R17" s="46">
        <v>0</v>
      </c>
      <c r="S17" s="74">
        <v>0</v>
      </c>
      <c r="U17" s="73">
        <v>-81</v>
      </c>
      <c r="V17" s="74">
        <v>61.81</v>
      </c>
      <c r="W17">
        <v>61.81</v>
      </c>
      <c r="X17">
        <v>0</v>
      </c>
      <c r="Y17">
        <v>-81</v>
      </c>
      <c r="Z17">
        <v>0</v>
      </c>
      <c r="AA17">
        <v>0</v>
      </c>
    </row>
    <row r="18" spans="7:27">
      <c r="G18" t="s">
        <v>60</v>
      </c>
      <c r="H18" s="73">
        <v>7.73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-82</v>
      </c>
      <c r="R18" s="46">
        <v>0</v>
      </c>
      <c r="S18" s="74">
        <v>0</v>
      </c>
      <c r="U18" s="73">
        <v>-82</v>
      </c>
      <c r="V18" s="74">
        <v>7.73</v>
      </c>
      <c r="W18">
        <v>7.73</v>
      </c>
      <c r="X18">
        <v>0</v>
      </c>
      <c r="Y18">
        <v>-82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-83</v>
      </c>
      <c r="R19" s="46">
        <v>0</v>
      </c>
      <c r="S19" s="74">
        <v>0</v>
      </c>
      <c r="U19" s="73">
        <v>-83</v>
      </c>
      <c r="V19" s="74">
        <v>0</v>
      </c>
      <c r="W19">
        <v>0</v>
      </c>
      <c r="X19">
        <v>0</v>
      </c>
      <c r="Y19">
        <v>-83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-185</v>
      </c>
      <c r="Q20" s="46">
        <v>-82</v>
      </c>
      <c r="R20" s="46">
        <v>0</v>
      </c>
      <c r="S20" s="74">
        <v>0</v>
      </c>
      <c r="U20" s="73">
        <v>-267</v>
      </c>
      <c r="V20" s="74">
        <v>0</v>
      </c>
      <c r="W20">
        <v>0</v>
      </c>
      <c r="X20">
        <v>0</v>
      </c>
      <c r="Y20">
        <v>-82</v>
      </c>
      <c r="Z20">
        <v>0</v>
      </c>
      <c r="AA20">
        <v>-185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-242</v>
      </c>
      <c r="Q21" s="46">
        <v>-82</v>
      </c>
      <c r="R21" s="46">
        <v>0</v>
      </c>
      <c r="S21" s="74">
        <v>0</v>
      </c>
      <c r="U21" s="73">
        <v>-324</v>
      </c>
      <c r="V21" s="74">
        <v>0</v>
      </c>
      <c r="W21">
        <v>0</v>
      </c>
      <c r="X21">
        <v>0</v>
      </c>
      <c r="Y21">
        <v>-82</v>
      </c>
      <c r="Z21">
        <v>0</v>
      </c>
      <c r="AA21">
        <v>-242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-25</v>
      </c>
      <c r="P22" s="46">
        <v>-292</v>
      </c>
      <c r="Q22" s="46">
        <v>-82</v>
      </c>
      <c r="R22" s="46">
        <v>0</v>
      </c>
      <c r="S22" s="74">
        <v>0</v>
      </c>
      <c r="U22" s="73">
        <v>-399</v>
      </c>
      <c r="V22" s="74">
        <v>0.1</v>
      </c>
      <c r="W22">
        <v>0</v>
      </c>
      <c r="X22">
        <v>-25</v>
      </c>
      <c r="Y22">
        <v>-82</v>
      </c>
      <c r="Z22">
        <v>0.1</v>
      </c>
      <c r="AA22">
        <v>-292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3.77</v>
      </c>
      <c r="N23" s="73">
        <v>0</v>
      </c>
      <c r="O23" s="46">
        <v>-60</v>
      </c>
      <c r="P23" s="46">
        <v>-351</v>
      </c>
      <c r="Q23" s="46">
        <v>-72</v>
      </c>
      <c r="R23" s="46">
        <v>0</v>
      </c>
      <c r="S23" s="74">
        <v>0</v>
      </c>
      <c r="U23" s="73">
        <v>-483</v>
      </c>
      <c r="V23" s="74">
        <v>3.77</v>
      </c>
      <c r="W23">
        <v>0</v>
      </c>
      <c r="X23">
        <v>-60</v>
      </c>
      <c r="Y23">
        <v>-72</v>
      </c>
      <c r="Z23">
        <v>3.77</v>
      </c>
      <c r="AA23">
        <v>-351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2.41</v>
      </c>
      <c r="N24" s="73">
        <v>0</v>
      </c>
      <c r="O24" s="46">
        <v>-100</v>
      </c>
      <c r="P24" s="46">
        <v>-400</v>
      </c>
      <c r="Q24" s="46">
        <v>-70</v>
      </c>
      <c r="R24" s="46">
        <v>0</v>
      </c>
      <c r="S24" s="74">
        <v>0</v>
      </c>
      <c r="U24" s="73">
        <v>-570</v>
      </c>
      <c r="V24" s="74">
        <v>2.41</v>
      </c>
      <c r="W24">
        <v>0</v>
      </c>
      <c r="X24">
        <v>-100</v>
      </c>
      <c r="Y24">
        <v>-70</v>
      </c>
      <c r="Z24">
        <v>2.41</v>
      </c>
      <c r="AA24">
        <v>-400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5.89</v>
      </c>
      <c r="N25" s="73">
        <v>0</v>
      </c>
      <c r="O25" s="46">
        <v>-130</v>
      </c>
      <c r="P25" s="46">
        <v>-441</v>
      </c>
      <c r="Q25" s="46">
        <v>-70</v>
      </c>
      <c r="R25" s="46">
        <v>0</v>
      </c>
      <c r="S25" s="74">
        <v>0</v>
      </c>
      <c r="U25" s="73">
        <v>-641</v>
      </c>
      <c r="V25" s="74">
        <v>5.89</v>
      </c>
      <c r="W25">
        <v>0</v>
      </c>
      <c r="X25">
        <v>-130</v>
      </c>
      <c r="Y25">
        <v>-70</v>
      </c>
      <c r="Z25">
        <v>5.89</v>
      </c>
      <c r="AA25">
        <v>-441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5.22</v>
      </c>
      <c r="N26" s="73">
        <v>0</v>
      </c>
      <c r="O26" s="46">
        <v>-145</v>
      </c>
      <c r="P26" s="46">
        <v>-474</v>
      </c>
      <c r="Q26" s="46">
        <v>-70</v>
      </c>
      <c r="R26" s="46">
        <v>0</v>
      </c>
      <c r="S26" s="74">
        <v>0</v>
      </c>
      <c r="U26" s="73">
        <v>-689</v>
      </c>
      <c r="V26" s="74">
        <v>5.22</v>
      </c>
      <c r="W26">
        <v>0</v>
      </c>
      <c r="X26">
        <v>-145</v>
      </c>
      <c r="Y26">
        <v>-70</v>
      </c>
      <c r="Z26">
        <v>5.22</v>
      </c>
      <c r="AA26">
        <v>-474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3.19</v>
      </c>
      <c r="N27" s="73">
        <v>0</v>
      </c>
      <c r="O27" s="46">
        <v>-11.9</v>
      </c>
      <c r="P27" s="46">
        <v>-243</v>
      </c>
      <c r="Q27" s="46">
        <v>-70</v>
      </c>
      <c r="R27" s="46">
        <v>0</v>
      </c>
      <c r="S27" s="74">
        <v>0</v>
      </c>
      <c r="U27" s="73">
        <v>-324.89999999999998</v>
      </c>
      <c r="V27" s="74">
        <v>3.19</v>
      </c>
      <c r="W27">
        <v>0</v>
      </c>
      <c r="X27">
        <v>-11.9</v>
      </c>
      <c r="Y27">
        <v>-70</v>
      </c>
      <c r="Z27">
        <v>3.19</v>
      </c>
      <c r="AA27">
        <v>-243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2.61</v>
      </c>
      <c r="N28" s="73">
        <v>0</v>
      </c>
      <c r="O28" s="46">
        <v>-21</v>
      </c>
      <c r="P28" s="46">
        <v>-280</v>
      </c>
      <c r="Q28" s="46">
        <v>-70</v>
      </c>
      <c r="R28" s="46">
        <v>0</v>
      </c>
      <c r="S28" s="74">
        <v>0</v>
      </c>
      <c r="U28" s="73">
        <v>-371</v>
      </c>
      <c r="V28" s="74">
        <v>2.61</v>
      </c>
      <c r="W28">
        <v>0</v>
      </c>
      <c r="X28">
        <v>-21</v>
      </c>
      <c r="Y28">
        <v>-70</v>
      </c>
      <c r="Z28">
        <v>2.61</v>
      </c>
      <c r="AA28">
        <v>-280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1.1599999999999999</v>
      </c>
      <c r="N29" s="73">
        <v>0</v>
      </c>
      <c r="O29" s="46">
        <v>0</v>
      </c>
      <c r="P29" s="46">
        <v>-326</v>
      </c>
      <c r="Q29" s="46">
        <v>-82</v>
      </c>
      <c r="R29" s="46">
        <v>0</v>
      </c>
      <c r="S29" s="74">
        <v>0</v>
      </c>
      <c r="U29" s="73">
        <v>-408</v>
      </c>
      <c r="V29" s="74">
        <v>1.1599999999999999</v>
      </c>
      <c r="W29">
        <v>0</v>
      </c>
      <c r="X29">
        <v>0</v>
      </c>
      <c r="Y29">
        <v>-82</v>
      </c>
      <c r="Z29">
        <v>1.1599999999999999</v>
      </c>
      <c r="AA29">
        <v>-326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-366</v>
      </c>
      <c r="Q30" s="46">
        <v>-83</v>
      </c>
      <c r="R30" s="46">
        <v>0</v>
      </c>
      <c r="S30" s="74">
        <v>0</v>
      </c>
      <c r="U30" s="73">
        <v>-449</v>
      </c>
      <c r="V30" s="74">
        <v>0</v>
      </c>
      <c r="W30">
        <v>0</v>
      </c>
      <c r="X30">
        <v>0</v>
      </c>
      <c r="Y30">
        <v>-83</v>
      </c>
      <c r="Z30">
        <v>0</v>
      </c>
      <c r="AA30">
        <v>-366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3.09</v>
      </c>
      <c r="N31" s="73">
        <v>0</v>
      </c>
      <c r="O31" s="46">
        <v>0</v>
      </c>
      <c r="P31" s="46">
        <v>-400</v>
      </c>
      <c r="Q31" s="46">
        <v>-79</v>
      </c>
      <c r="R31" s="46">
        <v>0</v>
      </c>
      <c r="S31" s="74">
        <v>0</v>
      </c>
      <c r="U31" s="73">
        <v>-479</v>
      </c>
      <c r="V31" s="74">
        <v>3.09</v>
      </c>
      <c r="W31">
        <v>0</v>
      </c>
      <c r="X31">
        <v>0</v>
      </c>
      <c r="Y31">
        <v>-79</v>
      </c>
      <c r="Z31">
        <v>3.09</v>
      </c>
      <c r="AA31">
        <v>-400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2.99</v>
      </c>
      <c r="N32" s="73">
        <v>0</v>
      </c>
      <c r="O32" s="46">
        <v>-64.59</v>
      </c>
      <c r="P32" s="46">
        <v>-207.51</v>
      </c>
      <c r="Q32" s="46">
        <v>-71</v>
      </c>
      <c r="R32" s="46">
        <v>0</v>
      </c>
      <c r="S32" s="74">
        <v>0</v>
      </c>
      <c r="U32" s="73">
        <v>-343.1</v>
      </c>
      <c r="V32" s="74">
        <v>2.99</v>
      </c>
      <c r="W32">
        <v>0</v>
      </c>
      <c r="X32">
        <v>-64.59</v>
      </c>
      <c r="Y32">
        <v>-71</v>
      </c>
      <c r="Z32">
        <v>2.99</v>
      </c>
      <c r="AA32">
        <v>-207.51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3.19</v>
      </c>
      <c r="N33" s="73">
        <v>0</v>
      </c>
      <c r="O33" s="46">
        <v>-93</v>
      </c>
      <c r="P33" s="46">
        <v>-187</v>
      </c>
      <c r="Q33" s="46">
        <v>-50</v>
      </c>
      <c r="R33" s="46">
        <v>0</v>
      </c>
      <c r="S33" s="74">
        <v>0</v>
      </c>
      <c r="U33" s="73">
        <v>-330</v>
      </c>
      <c r="V33" s="74">
        <v>3.19</v>
      </c>
      <c r="W33">
        <v>0</v>
      </c>
      <c r="X33">
        <v>-93</v>
      </c>
      <c r="Y33">
        <v>-50</v>
      </c>
      <c r="Z33">
        <v>3.19</v>
      </c>
      <c r="AA33">
        <v>-187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-63</v>
      </c>
      <c r="O34" s="46">
        <v>-123</v>
      </c>
      <c r="P34" s="46">
        <v>-210</v>
      </c>
      <c r="Q34" s="46">
        <v>-40</v>
      </c>
      <c r="R34" s="46">
        <v>0</v>
      </c>
      <c r="S34" s="74">
        <v>0</v>
      </c>
      <c r="U34" s="73">
        <v>-436</v>
      </c>
      <c r="V34" s="74">
        <v>0</v>
      </c>
      <c r="W34">
        <v>-63</v>
      </c>
      <c r="X34">
        <v>-123</v>
      </c>
      <c r="Y34">
        <v>-40</v>
      </c>
      <c r="Z34">
        <v>0</v>
      </c>
      <c r="AA34">
        <v>-210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-119</v>
      </c>
      <c r="O35" s="46">
        <v>-163</v>
      </c>
      <c r="P35" s="46">
        <v>-229</v>
      </c>
      <c r="Q35" s="46">
        <v>-30</v>
      </c>
      <c r="R35" s="46">
        <v>0</v>
      </c>
      <c r="S35" s="74">
        <v>0</v>
      </c>
      <c r="U35" s="73">
        <v>-541</v>
      </c>
      <c r="V35" s="74">
        <v>0</v>
      </c>
      <c r="W35">
        <v>-119</v>
      </c>
      <c r="X35">
        <v>-163</v>
      </c>
      <c r="Y35">
        <v>-30</v>
      </c>
      <c r="Z35">
        <v>0</v>
      </c>
      <c r="AA35">
        <v>-229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-140</v>
      </c>
      <c r="O36" s="46">
        <v>-182</v>
      </c>
      <c r="P36" s="46">
        <v>-245</v>
      </c>
      <c r="Q36" s="46">
        <v>0</v>
      </c>
      <c r="R36" s="46">
        <v>0</v>
      </c>
      <c r="S36" s="74">
        <v>0</v>
      </c>
      <c r="U36" s="73">
        <v>-567</v>
      </c>
      <c r="V36" s="74">
        <v>0</v>
      </c>
      <c r="W36">
        <v>-140</v>
      </c>
      <c r="X36">
        <v>-182</v>
      </c>
      <c r="Y36">
        <v>0</v>
      </c>
      <c r="Z36">
        <v>0</v>
      </c>
      <c r="AA36">
        <v>-245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-163</v>
      </c>
      <c r="O37" s="46">
        <v>-192</v>
      </c>
      <c r="P37" s="46">
        <v>-255</v>
      </c>
      <c r="Q37" s="46">
        <v>0</v>
      </c>
      <c r="R37" s="46">
        <v>0</v>
      </c>
      <c r="S37" s="74">
        <v>0</v>
      </c>
      <c r="U37" s="73">
        <v>-610</v>
      </c>
      <c r="V37" s="74">
        <v>0</v>
      </c>
      <c r="W37">
        <v>-163</v>
      </c>
      <c r="X37">
        <v>-192</v>
      </c>
      <c r="Y37">
        <v>0</v>
      </c>
      <c r="Z37">
        <v>0</v>
      </c>
      <c r="AA37">
        <v>-255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-194</v>
      </c>
      <c r="O38" s="46">
        <v>-212</v>
      </c>
      <c r="P38" s="46">
        <v>-268</v>
      </c>
      <c r="Q38" s="46">
        <v>0</v>
      </c>
      <c r="R38" s="46">
        <v>0</v>
      </c>
      <c r="S38" s="74">
        <v>0</v>
      </c>
      <c r="U38" s="73">
        <v>-674</v>
      </c>
      <c r="V38" s="74">
        <v>0</v>
      </c>
      <c r="W38">
        <v>-194</v>
      </c>
      <c r="X38">
        <v>-212</v>
      </c>
      <c r="Y38">
        <v>0</v>
      </c>
      <c r="Z38">
        <v>0</v>
      </c>
      <c r="AA38">
        <v>-268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-190</v>
      </c>
      <c r="O39" s="46">
        <v>-233</v>
      </c>
      <c r="P39" s="46">
        <v>-235</v>
      </c>
      <c r="Q39" s="46">
        <v>0</v>
      </c>
      <c r="R39" s="46">
        <v>0</v>
      </c>
      <c r="S39" s="74">
        <v>0</v>
      </c>
      <c r="U39" s="73">
        <v>-658</v>
      </c>
      <c r="V39" s="74">
        <v>0</v>
      </c>
      <c r="W39">
        <v>-190</v>
      </c>
      <c r="X39">
        <v>-233</v>
      </c>
      <c r="Y39">
        <v>0</v>
      </c>
      <c r="Z39">
        <v>0</v>
      </c>
      <c r="AA39">
        <v>-235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-166</v>
      </c>
      <c r="O40" s="46">
        <v>-218</v>
      </c>
      <c r="P40" s="46">
        <v>-176</v>
      </c>
      <c r="Q40" s="46">
        <v>0</v>
      </c>
      <c r="R40" s="46">
        <v>0</v>
      </c>
      <c r="S40" s="74">
        <v>0</v>
      </c>
      <c r="U40" s="73">
        <v>-560</v>
      </c>
      <c r="V40" s="74">
        <v>0</v>
      </c>
      <c r="W40">
        <v>-166</v>
      </c>
      <c r="X40">
        <v>-218</v>
      </c>
      <c r="Y40">
        <v>0</v>
      </c>
      <c r="Z40">
        <v>0</v>
      </c>
      <c r="AA40">
        <v>-176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-136</v>
      </c>
      <c r="O41" s="46">
        <v>-203</v>
      </c>
      <c r="P41" s="46">
        <v>-114</v>
      </c>
      <c r="Q41" s="46">
        <v>0</v>
      </c>
      <c r="R41" s="46">
        <v>0</v>
      </c>
      <c r="S41" s="74">
        <v>0</v>
      </c>
      <c r="U41" s="73">
        <v>-453</v>
      </c>
      <c r="V41" s="74">
        <v>0</v>
      </c>
      <c r="W41">
        <v>-136</v>
      </c>
      <c r="X41">
        <v>-203</v>
      </c>
      <c r="Y41">
        <v>0</v>
      </c>
      <c r="Z41">
        <v>0</v>
      </c>
      <c r="AA41">
        <v>-114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-125</v>
      </c>
      <c r="O42" s="46">
        <v>-193</v>
      </c>
      <c r="P42" s="46">
        <v>-74</v>
      </c>
      <c r="Q42" s="46">
        <v>0</v>
      </c>
      <c r="R42" s="46">
        <v>0</v>
      </c>
      <c r="S42" s="74">
        <v>0</v>
      </c>
      <c r="U42" s="73">
        <v>-392</v>
      </c>
      <c r="V42" s="74">
        <v>0</v>
      </c>
      <c r="W42">
        <v>-125</v>
      </c>
      <c r="X42">
        <v>-193</v>
      </c>
      <c r="Y42">
        <v>0</v>
      </c>
      <c r="Z42">
        <v>0</v>
      </c>
      <c r="AA42">
        <v>-74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-97</v>
      </c>
      <c r="O43" s="46">
        <v>-167</v>
      </c>
      <c r="P43" s="46">
        <v>-45</v>
      </c>
      <c r="Q43" s="46">
        <v>0</v>
      </c>
      <c r="R43" s="46">
        <v>0</v>
      </c>
      <c r="S43" s="74">
        <v>0</v>
      </c>
      <c r="U43" s="73">
        <v>-309</v>
      </c>
      <c r="V43" s="74">
        <v>0</v>
      </c>
      <c r="W43">
        <v>-97</v>
      </c>
      <c r="X43">
        <v>-167</v>
      </c>
      <c r="Y43">
        <v>0</v>
      </c>
      <c r="Z43">
        <v>0</v>
      </c>
      <c r="AA43">
        <v>-45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-76</v>
      </c>
      <c r="O44" s="46">
        <v>-163</v>
      </c>
      <c r="P44" s="46">
        <v>-15</v>
      </c>
      <c r="Q44" s="46">
        <v>0</v>
      </c>
      <c r="R44" s="46">
        <v>0</v>
      </c>
      <c r="S44" s="74">
        <v>0</v>
      </c>
      <c r="U44" s="73">
        <v>-254</v>
      </c>
      <c r="V44" s="74">
        <v>0</v>
      </c>
      <c r="W44">
        <v>-76</v>
      </c>
      <c r="X44">
        <v>-163</v>
      </c>
      <c r="Y44">
        <v>0</v>
      </c>
      <c r="Z44">
        <v>0</v>
      </c>
      <c r="AA44">
        <v>-15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-43</v>
      </c>
      <c r="O45" s="46">
        <v>-175.05</v>
      </c>
      <c r="P45" s="46">
        <v>-228.11</v>
      </c>
      <c r="Q45" s="46">
        <v>0</v>
      </c>
      <c r="R45" s="46">
        <v>0</v>
      </c>
      <c r="S45" s="74">
        <v>0</v>
      </c>
      <c r="U45" s="73">
        <v>-446.16</v>
      </c>
      <c r="V45" s="74">
        <v>0</v>
      </c>
      <c r="W45">
        <v>-43</v>
      </c>
      <c r="X45">
        <v>-175.05</v>
      </c>
      <c r="Y45">
        <v>0</v>
      </c>
      <c r="Z45">
        <v>0</v>
      </c>
      <c r="AA45">
        <v>-228.11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-20</v>
      </c>
      <c r="O46" s="46">
        <v>-156</v>
      </c>
      <c r="P46" s="46">
        <v>-236</v>
      </c>
      <c r="Q46" s="46">
        <v>0</v>
      </c>
      <c r="R46" s="46">
        <v>0</v>
      </c>
      <c r="S46" s="74">
        <v>0</v>
      </c>
      <c r="U46" s="73">
        <v>-412</v>
      </c>
      <c r="V46" s="74">
        <v>0</v>
      </c>
      <c r="W46">
        <v>-20</v>
      </c>
      <c r="X46">
        <v>-156</v>
      </c>
      <c r="Y46">
        <v>0</v>
      </c>
      <c r="Z46">
        <v>0</v>
      </c>
      <c r="AA46">
        <v>-236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-82</v>
      </c>
      <c r="P47" s="46">
        <v>0</v>
      </c>
      <c r="Q47" s="46">
        <v>0</v>
      </c>
      <c r="R47" s="46">
        <v>0</v>
      </c>
      <c r="S47" s="74">
        <v>0</v>
      </c>
      <c r="U47" s="73">
        <v>-82</v>
      </c>
      <c r="V47" s="74">
        <v>0</v>
      </c>
      <c r="W47">
        <v>0</v>
      </c>
      <c r="X47">
        <v>-82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-83</v>
      </c>
      <c r="P48" s="46">
        <v>0</v>
      </c>
      <c r="Q48" s="46">
        <v>0</v>
      </c>
      <c r="R48" s="46">
        <v>0</v>
      </c>
      <c r="S48" s="74">
        <v>0</v>
      </c>
      <c r="U48" s="73">
        <v>-83</v>
      </c>
      <c r="V48" s="74">
        <v>0</v>
      </c>
      <c r="W48">
        <v>0</v>
      </c>
      <c r="X48">
        <v>-83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-68</v>
      </c>
      <c r="P49" s="46">
        <v>0</v>
      </c>
      <c r="Q49" s="46">
        <v>0</v>
      </c>
      <c r="R49" s="46">
        <v>0</v>
      </c>
      <c r="S49" s="74">
        <v>0</v>
      </c>
      <c r="U49" s="73">
        <v>-68</v>
      </c>
      <c r="V49" s="74">
        <v>0</v>
      </c>
      <c r="W49">
        <v>0</v>
      </c>
      <c r="X49">
        <v>-68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-60</v>
      </c>
      <c r="P50" s="46">
        <v>-67</v>
      </c>
      <c r="Q50" s="46">
        <v>0</v>
      </c>
      <c r="R50" s="46">
        <v>0</v>
      </c>
      <c r="S50" s="74">
        <v>0</v>
      </c>
      <c r="U50" s="73">
        <v>-127</v>
      </c>
      <c r="V50" s="74">
        <v>0</v>
      </c>
      <c r="W50">
        <v>0</v>
      </c>
      <c r="X50">
        <v>-60</v>
      </c>
      <c r="Y50">
        <v>0</v>
      </c>
      <c r="Z50">
        <v>0</v>
      </c>
      <c r="AA50">
        <v>-67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-86</v>
      </c>
      <c r="P51" s="46">
        <v>-43</v>
      </c>
      <c r="Q51" s="46">
        <v>0</v>
      </c>
      <c r="R51" s="46">
        <v>0</v>
      </c>
      <c r="S51" s="74">
        <v>0</v>
      </c>
      <c r="U51" s="73">
        <v>-129</v>
      </c>
      <c r="V51" s="74">
        <v>0</v>
      </c>
      <c r="W51">
        <v>0</v>
      </c>
      <c r="X51">
        <v>-86</v>
      </c>
      <c r="Y51">
        <v>0</v>
      </c>
      <c r="Z51">
        <v>0</v>
      </c>
      <c r="AA51">
        <v>-43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-116</v>
      </c>
      <c r="P52" s="46">
        <v>-10</v>
      </c>
      <c r="Q52" s="46">
        <v>0</v>
      </c>
      <c r="R52" s="46">
        <v>0</v>
      </c>
      <c r="S52" s="74">
        <v>0</v>
      </c>
      <c r="U52" s="73">
        <v>-126</v>
      </c>
      <c r="V52" s="74">
        <v>0</v>
      </c>
      <c r="W52">
        <v>0</v>
      </c>
      <c r="X52">
        <v>-116</v>
      </c>
      <c r="Y52">
        <v>0</v>
      </c>
      <c r="Z52">
        <v>0</v>
      </c>
      <c r="AA52">
        <v>-10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-111</v>
      </c>
      <c r="P53" s="46">
        <v>-25</v>
      </c>
      <c r="Q53" s="46">
        <v>0</v>
      </c>
      <c r="R53" s="46">
        <v>0</v>
      </c>
      <c r="S53" s="74">
        <v>0</v>
      </c>
      <c r="U53" s="73">
        <v>-136</v>
      </c>
      <c r="V53" s="74">
        <v>0</v>
      </c>
      <c r="W53">
        <v>0</v>
      </c>
      <c r="X53">
        <v>-111</v>
      </c>
      <c r="Y53">
        <v>0</v>
      </c>
      <c r="Z53">
        <v>0</v>
      </c>
      <c r="AA53">
        <v>-25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-106</v>
      </c>
      <c r="P54" s="46">
        <v>-19</v>
      </c>
      <c r="Q54" s="46">
        <v>0</v>
      </c>
      <c r="R54" s="46">
        <v>0</v>
      </c>
      <c r="S54" s="74">
        <v>0</v>
      </c>
      <c r="U54" s="73">
        <v>-125</v>
      </c>
      <c r="V54" s="74">
        <v>0</v>
      </c>
      <c r="W54">
        <v>0</v>
      </c>
      <c r="X54">
        <v>-106</v>
      </c>
      <c r="Y54">
        <v>0</v>
      </c>
      <c r="Z54">
        <v>0</v>
      </c>
      <c r="AA54">
        <v>-19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-18</v>
      </c>
      <c r="P55" s="46">
        <v>0</v>
      </c>
      <c r="Q55" s="46">
        <v>0</v>
      </c>
      <c r="R55" s="46">
        <v>0</v>
      </c>
      <c r="S55" s="74">
        <v>0</v>
      </c>
      <c r="U55" s="73">
        <v>-18</v>
      </c>
      <c r="V55" s="74">
        <v>0</v>
      </c>
      <c r="W55">
        <v>0</v>
      </c>
      <c r="X55">
        <v>-18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</v>
      </c>
      <c r="P56" s="46">
        <v>0</v>
      </c>
      <c r="Q56" s="46">
        <v>0</v>
      </c>
      <c r="R56" s="46">
        <v>0</v>
      </c>
      <c r="S56" s="74">
        <v>0</v>
      </c>
      <c r="U56" s="73">
        <v>-3</v>
      </c>
      <c r="V56" s="74">
        <v>0</v>
      </c>
      <c r="W56">
        <v>0</v>
      </c>
      <c r="X56">
        <v>-3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-71</v>
      </c>
      <c r="P57" s="46">
        <v>-34</v>
      </c>
      <c r="Q57" s="46">
        <v>0</v>
      </c>
      <c r="R57" s="46">
        <v>0</v>
      </c>
      <c r="S57" s="74">
        <v>0</v>
      </c>
      <c r="U57" s="73">
        <v>-105</v>
      </c>
      <c r="V57" s="74">
        <v>0</v>
      </c>
      <c r="W57">
        <v>0</v>
      </c>
      <c r="X57">
        <v>-71</v>
      </c>
      <c r="Y57">
        <v>0</v>
      </c>
      <c r="Z57">
        <v>0</v>
      </c>
      <c r="AA57">
        <v>-34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-56</v>
      </c>
      <c r="P58" s="46">
        <v>0</v>
      </c>
      <c r="Q58" s="46">
        <v>0</v>
      </c>
      <c r="R58" s="46">
        <v>0</v>
      </c>
      <c r="S58" s="74">
        <v>0</v>
      </c>
      <c r="U58" s="73">
        <v>-56</v>
      </c>
      <c r="V58" s="74">
        <v>0</v>
      </c>
      <c r="W58">
        <v>0</v>
      </c>
      <c r="X58">
        <v>-56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0</v>
      </c>
      <c r="W59">
        <v>0</v>
      </c>
      <c r="X59">
        <v>-1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6.76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6.76</v>
      </c>
      <c r="W61">
        <v>0</v>
      </c>
      <c r="X61">
        <v>0</v>
      </c>
      <c r="Y61">
        <v>0</v>
      </c>
      <c r="Z61">
        <v>0</v>
      </c>
      <c r="AA61">
        <v>6.76</v>
      </c>
    </row>
    <row r="62" spans="7:27">
      <c r="G62" t="s">
        <v>104</v>
      </c>
      <c r="H62" s="73">
        <v>0</v>
      </c>
      <c r="I62" s="46">
        <v>0</v>
      </c>
      <c r="J62" s="46">
        <v>37.67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37.67</v>
      </c>
      <c r="W62">
        <v>0</v>
      </c>
      <c r="X62">
        <v>0</v>
      </c>
      <c r="Y62">
        <v>0</v>
      </c>
      <c r="Z62">
        <v>0</v>
      </c>
      <c r="AA62">
        <v>37.67</v>
      </c>
    </row>
    <row r="63" spans="7:27">
      <c r="G63" t="s">
        <v>105</v>
      </c>
      <c r="H63" s="73">
        <v>25.01</v>
      </c>
      <c r="I63" s="46">
        <v>0</v>
      </c>
      <c r="J63" s="46">
        <v>64.709999999999994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89.72</v>
      </c>
      <c r="W63">
        <v>25.01</v>
      </c>
      <c r="X63">
        <v>0</v>
      </c>
      <c r="Y63">
        <v>0</v>
      </c>
      <c r="Z63">
        <v>0</v>
      </c>
      <c r="AA63">
        <v>64.709999999999994</v>
      </c>
    </row>
    <row r="64" spans="7:27">
      <c r="G64" t="s">
        <v>106</v>
      </c>
      <c r="H64" s="73">
        <v>39.21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39.21</v>
      </c>
      <c r="W64">
        <v>39.21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76.489999999999995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76.489999999999995</v>
      </c>
      <c r="W65">
        <v>76.489999999999995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107.2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107.2</v>
      </c>
      <c r="W66">
        <v>107.2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125.55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125.55</v>
      </c>
      <c r="W67">
        <v>125.55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140.04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140.04</v>
      </c>
      <c r="W68">
        <v>140.04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134.25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134.25</v>
      </c>
      <c r="W69">
        <v>134.25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73.400000000000006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73.400000000000006</v>
      </c>
      <c r="W70">
        <v>73.400000000000006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40.56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40.56</v>
      </c>
      <c r="W71">
        <v>40.56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-154</v>
      </c>
      <c r="Q76" s="46">
        <v>0</v>
      </c>
      <c r="R76" s="46">
        <v>0</v>
      </c>
      <c r="S76" s="74">
        <v>0</v>
      </c>
      <c r="U76" s="73">
        <v>-154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-154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2.2200000000000002</v>
      </c>
      <c r="N77" s="73">
        <v>0</v>
      </c>
      <c r="O77" s="46">
        <v>0</v>
      </c>
      <c r="P77" s="46">
        <v>-172</v>
      </c>
      <c r="Q77" s="46">
        <v>0</v>
      </c>
      <c r="R77" s="46">
        <v>0</v>
      </c>
      <c r="S77" s="74">
        <v>0</v>
      </c>
      <c r="U77" s="73">
        <v>-172</v>
      </c>
      <c r="V77" s="74">
        <v>2.2200000000000002</v>
      </c>
      <c r="W77">
        <v>0</v>
      </c>
      <c r="X77">
        <v>0</v>
      </c>
      <c r="Y77">
        <v>0</v>
      </c>
      <c r="Z77">
        <v>2.2200000000000002</v>
      </c>
      <c r="AA77">
        <v>-172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4.54</v>
      </c>
      <c r="N78" s="73">
        <v>0</v>
      </c>
      <c r="O78" s="46">
        <v>0</v>
      </c>
      <c r="P78" s="46">
        <v>-244</v>
      </c>
      <c r="Q78" s="46">
        <v>-32</v>
      </c>
      <c r="R78" s="46">
        <v>0</v>
      </c>
      <c r="S78" s="74">
        <v>0</v>
      </c>
      <c r="U78" s="73">
        <v>-276</v>
      </c>
      <c r="V78" s="74">
        <v>4.54</v>
      </c>
      <c r="W78">
        <v>0</v>
      </c>
      <c r="X78">
        <v>0</v>
      </c>
      <c r="Y78">
        <v>-32</v>
      </c>
      <c r="Z78">
        <v>4.54</v>
      </c>
      <c r="AA78">
        <v>-244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3.33</v>
      </c>
      <c r="N79" s="73">
        <v>0</v>
      </c>
      <c r="O79" s="46">
        <v>-130</v>
      </c>
      <c r="P79" s="46">
        <v>-269.98</v>
      </c>
      <c r="Q79" s="46">
        <v>-43</v>
      </c>
      <c r="R79" s="46">
        <v>0</v>
      </c>
      <c r="S79" s="74">
        <v>0</v>
      </c>
      <c r="U79" s="73">
        <v>-442.98</v>
      </c>
      <c r="V79" s="74">
        <v>3.33</v>
      </c>
      <c r="W79">
        <v>0</v>
      </c>
      <c r="X79">
        <v>-130</v>
      </c>
      <c r="Y79">
        <v>-43</v>
      </c>
      <c r="Z79">
        <v>3.33</v>
      </c>
      <c r="AA79">
        <v>-269.98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2.68</v>
      </c>
      <c r="N80" s="73">
        <v>0</v>
      </c>
      <c r="O80" s="46">
        <v>-135</v>
      </c>
      <c r="P80" s="46">
        <v>-267</v>
      </c>
      <c r="Q80" s="46">
        <v>-49</v>
      </c>
      <c r="R80" s="46">
        <v>0</v>
      </c>
      <c r="S80" s="74">
        <v>0</v>
      </c>
      <c r="U80" s="73">
        <v>-451</v>
      </c>
      <c r="V80" s="74">
        <v>2.68</v>
      </c>
      <c r="W80">
        <v>0</v>
      </c>
      <c r="X80">
        <v>-135</v>
      </c>
      <c r="Y80">
        <v>-49</v>
      </c>
      <c r="Z80">
        <v>2.68</v>
      </c>
      <c r="AA80">
        <v>-267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3.14</v>
      </c>
      <c r="N81" s="73">
        <v>0</v>
      </c>
      <c r="O81" s="46">
        <v>-125</v>
      </c>
      <c r="P81" s="46">
        <v>-263</v>
      </c>
      <c r="Q81" s="46">
        <v>-56</v>
      </c>
      <c r="R81" s="46">
        <v>0</v>
      </c>
      <c r="S81" s="74">
        <v>0</v>
      </c>
      <c r="U81" s="73">
        <v>-444</v>
      </c>
      <c r="V81" s="74">
        <v>3.14</v>
      </c>
      <c r="W81">
        <v>0</v>
      </c>
      <c r="X81">
        <v>-125</v>
      </c>
      <c r="Y81">
        <v>-56</v>
      </c>
      <c r="Z81">
        <v>3.14</v>
      </c>
      <c r="AA81">
        <v>-263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3.41</v>
      </c>
      <c r="N82" s="73">
        <v>0</v>
      </c>
      <c r="O82" s="46">
        <v>-110</v>
      </c>
      <c r="P82" s="46">
        <v>-232</v>
      </c>
      <c r="Q82" s="46">
        <v>-63</v>
      </c>
      <c r="R82" s="46">
        <v>0</v>
      </c>
      <c r="S82" s="74">
        <v>0</v>
      </c>
      <c r="U82" s="73">
        <v>-405</v>
      </c>
      <c r="V82" s="74">
        <v>3.41</v>
      </c>
      <c r="W82">
        <v>0</v>
      </c>
      <c r="X82">
        <v>-110</v>
      </c>
      <c r="Y82">
        <v>-63</v>
      </c>
      <c r="Z82">
        <v>3.41</v>
      </c>
      <c r="AA82">
        <v>-232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2.11</v>
      </c>
      <c r="N83" s="73">
        <v>0</v>
      </c>
      <c r="O83" s="46">
        <v>-90</v>
      </c>
      <c r="P83" s="46">
        <v>-206</v>
      </c>
      <c r="Q83" s="46">
        <v>-63</v>
      </c>
      <c r="R83" s="46">
        <v>0</v>
      </c>
      <c r="S83" s="74">
        <v>0</v>
      </c>
      <c r="U83" s="73">
        <v>-359</v>
      </c>
      <c r="V83" s="74">
        <v>2.11</v>
      </c>
      <c r="W83">
        <v>0</v>
      </c>
      <c r="X83">
        <v>-90</v>
      </c>
      <c r="Y83">
        <v>-63</v>
      </c>
      <c r="Z83">
        <v>2.11</v>
      </c>
      <c r="AA83">
        <v>-206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1.38</v>
      </c>
      <c r="N84" s="73">
        <v>0</v>
      </c>
      <c r="O84" s="46">
        <v>-80</v>
      </c>
      <c r="P84" s="46">
        <v>-156</v>
      </c>
      <c r="Q84" s="46">
        <v>-68</v>
      </c>
      <c r="R84" s="46">
        <v>0</v>
      </c>
      <c r="S84" s="74">
        <v>0</v>
      </c>
      <c r="U84" s="73">
        <v>-304</v>
      </c>
      <c r="V84" s="74">
        <v>1.38</v>
      </c>
      <c r="W84">
        <v>0</v>
      </c>
      <c r="X84">
        <v>-80</v>
      </c>
      <c r="Y84">
        <v>-68</v>
      </c>
      <c r="Z84">
        <v>1.38</v>
      </c>
      <c r="AA84">
        <v>-156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1.25</v>
      </c>
      <c r="N85" s="73">
        <v>0</v>
      </c>
      <c r="O85" s="46">
        <v>-80</v>
      </c>
      <c r="P85" s="46">
        <v>-50</v>
      </c>
      <c r="Q85" s="46">
        <v>-69</v>
      </c>
      <c r="R85" s="46">
        <v>0</v>
      </c>
      <c r="S85" s="74">
        <v>0</v>
      </c>
      <c r="U85" s="73">
        <v>-199</v>
      </c>
      <c r="V85" s="74">
        <v>1.25</v>
      </c>
      <c r="W85">
        <v>0</v>
      </c>
      <c r="X85">
        <v>-80</v>
      </c>
      <c r="Y85">
        <v>-69</v>
      </c>
      <c r="Z85">
        <v>1.25</v>
      </c>
      <c r="AA85">
        <v>-50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1.1000000000000001</v>
      </c>
      <c r="N86" s="73">
        <v>0</v>
      </c>
      <c r="O86" s="46">
        <v>0</v>
      </c>
      <c r="P86" s="46">
        <v>0</v>
      </c>
      <c r="Q86" s="46">
        <v>-68</v>
      </c>
      <c r="R86" s="46">
        <v>0</v>
      </c>
      <c r="S86" s="74">
        <v>0</v>
      </c>
      <c r="U86" s="73">
        <v>-68</v>
      </c>
      <c r="V86" s="74">
        <v>1.1000000000000001</v>
      </c>
      <c r="W86">
        <v>0</v>
      </c>
      <c r="X86">
        <v>0</v>
      </c>
      <c r="Y86">
        <v>-68</v>
      </c>
      <c r="Z86">
        <v>1.1000000000000001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0.47</v>
      </c>
      <c r="N87" s="73">
        <v>0</v>
      </c>
      <c r="O87" s="46">
        <v>0</v>
      </c>
      <c r="P87" s="46">
        <v>0</v>
      </c>
      <c r="Q87" s="46">
        <v>-65</v>
      </c>
      <c r="R87" s="46">
        <v>0</v>
      </c>
      <c r="S87" s="74">
        <v>0</v>
      </c>
      <c r="U87" s="73">
        <v>-65</v>
      </c>
      <c r="V87" s="74">
        <v>0.47</v>
      </c>
      <c r="W87">
        <v>0</v>
      </c>
      <c r="X87">
        <v>0</v>
      </c>
      <c r="Y87">
        <v>-65</v>
      </c>
      <c r="Z87">
        <v>0.47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0.37</v>
      </c>
      <c r="N88" s="73">
        <v>0</v>
      </c>
      <c r="O88" s="46">
        <v>0</v>
      </c>
      <c r="P88" s="46">
        <v>0</v>
      </c>
      <c r="Q88" s="46">
        <v>-67</v>
      </c>
      <c r="R88" s="46">
        <v>0</v>
      </c>
      <c r="S88" s="74">
        <v>0</v>
      </c>
      <c r="U88" s="73">
        <v>-67</v>
      </c>
      <c r="V88" s="74">
        <v>0.37</v>
      </c>
      <c r="W88">
        <v>0</v>
      </c>
      <c r="X88">
        <v>0</v>
      </c>
      <c r="Y88">
        <v>-67</v>
      </c>
      <c r="Z88">
        <v>0.37</v>
      </c>
      <c r="AA88">
        <v>0</v>
      </c>
    </row>
    <row r="89" spans="7:27">
      <c r="G89" t="s">
        <v>131</v>
      </c>
      <c r="H89" s="73">
        <v>15.19</v>
      </c>
      <c r="I89" s="46">
        <v>0</v>
      </c>
      <c r="J89" s="46">
        <v>0</v>
      </c>
      <c r="K89" s="46">
        <v>0</v>
      </c>
      <c r="L89" s="46">
        <v>0</v>
      </c>
      <c r="M89" s="74">
        <v>0.42</v>
      </c>
      <c r="N89" s="73">
        <v>0</v>
      </c>
      <c r="O89" s="46">
        <v>0</v>
      </c>
      <c r="P89" s="46">
        <v>0</v>
      </c>
      <c r="Q89" s="46">
        <v>-73</v>
      </c>
      <c r="R89" s="46">
        <v>0</v>
      </c>
      <c r="S89" s="74">
        <v>0</v>
      </c>
      <c r="U89" s="73">
        <v>-73</v>
      </c>
      <c r="V89" s="74">
        <v>15.61</v>
      </c>
      <c r="W89">
        <v>15.19</v>
      </c>
      <c r="X89">
        <v>0</v>
      </c>
      <c r="Y89">
        <v>-73</v>
      </c>
      <c r="Z89">
        <v>0.42</v>
      </c>
      <c r="AA89">
        <v>0</v>
      </c>
    </row>
    <row r="90" spans="7:27">
      <c r="G90" t="s">
        <v>132</v>
      </c>
      <c r="H90" s="73">
        <v>70.47</v>
      </c>
      <c r="I90" s="46">
        <v>0</v>
      </c>
      <c r="J90" s="46">
        <v>0</v>
      </c>
      <c r="K90" s="46">
        <v>0</v>
      </c>
      <c r="L90" s="46">
        <v>0</v>
      </c>
      <c r="M90" s="74">
        <v>0.24</v>
      </c>
      <c r="N90" s="73">
        <v>0</v>
      </c>
      <c r="O90" s="46">
        <v>0</v>
      </c>
      <c r="P90" s="46">
        <v>0</v>
      </c>
      <c r="Q90" s="46">
        <v>-74</v>
      </c>
      <c r="R90" s="46">
        <v>0</v>
      </c>
      <c r="S90" s="74">
        <v>0</v>
      </c>
      <c r="U90" s="73">
        <v>-74</v>
      </c>
      <c r="V90" s="74">
        <v>70.709999999999994</v>
      </c>
      <c r="W90">
        <v>70.47</v>
      </c>
      <c r="X90">
        <v>0</v>
      </c>
      <c r="Y90">
        <v>-74</v>
      </c>
      <c r="Z90">
        <v>0.24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-74</v>
      </c>
      <c r="R91" s="46">
        <v>0</v>
      </c>
      <c r="S91" s="74">
        <v>0</v>
      </c>
      <c r="U91" s="73">
        <v>-74</v>
      </c>
      <c r="V91" s="74">
        <v>0.14000000000000001</v>
      </c>
      <c r="W91">
        <v>0</v>
      </c>
      <c r="X91">
        <v>0</v>
      </c>
      <c r="Y91">
        <v>-74</v>
      </c>
      <c r="Z91">
        <v>0.14000000000000001</v>
      </c>
      <c r="AA91">
        <v>0</v>
      </c>
    </row>
    <row r="92" spans="7:27">
      <c r="G92" t="s">
        <v>134</v>
      </c>
      <c r="H92" s="73">
        <v>3.71</v>
      </c>
      <c r="I92" s="46">
        <v>0</v>
      </c>
      <c r="J92" s="46">
        <v>0</v>
      </c>
      <c r="K92" s="46">
        <v>0</v>
      </c>
      <c r="L92" s="46">
        <v>0</v>
      </c>
      <c r="M92" s="74">
        <v>0.08</v>
      </c>
      <c r="N92" s="73">
        <v>0</v>
      </c>
      <c r="O92" s="46">
        <v>0</v>
      </c>
      <c r="P92" s="46">
        <v>0</v>
      </c>
      <c r="Q92" s="46">
        <v>-74</v>
      </c>
      <c r="R92" s="46">
        <v>0</v>
      </c>
      <c r="S92" s="74">
        <v>0</v>
      </c>
      <c r="U92" s="73">
        <v>-74</v>
      </c>
      <c r="V92" s="74">
        <v>3.79</v>
      </c>
      <c r="W92">
        <v>3.71</v>
      </c>
      <c r="X92">
        <v>0</v>
      </c>
      <c r="Y92">
        <v>-74</v>
      </c>
      <c r="Z92">
        <v>0.08</v>
      </c>
      <c r="AA92">
        <v>0</v>
      </c>
    </row>
    <row r="93" spans="7:27">
      <c r="G93" t="s">
        <v>135</v>
      </c>
      <c r="H93" s="73">
        <v>25.6</v>
      </c>
      <c r="I93" s="46">
        <v>0.56000000000000005</v>
      </c>
      <c r="J93" s="46">
        <v>2.17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-74</v>
      </c>
      <c r="R93" s="46">
        <v>0</v>
      </c>
      <c r="S93" s="74">
        <v>0</v>
      </c>
      <c r="U93" s="73">
        <v>-74</v>
      </c>
      <c r="V93" s="74">
        <v>28.4</v>
      </c>
      <c r="W93">
        <v>25.6</v>
      </c>
      <c r="X93">
        <v>0.56000000000000005</v>
      </c>
      <c r="Y93">
        <v>-74</v>
      </c>
      <c r="Z93">
        <v>7.0000000000000007E-2</v>
      </c>
      <c r="AA93">
        <v>2.17</v>
      </c>
    </row>
    <row r="94" spans="7:27">
      <c r="G94" t="s">
        <v>136</v>
      </c>
      <c r="H94" s="73">
        <v>31.48</v>
      </c>
      <c r="I94" s="46">
        <v>1.54</v>
      </c>
      <c r="J94" s="46">
        <v>3.09</v>
      </c>
      <c r="K94" s="46">
        <v>0</v>
      </c>
      <c r="L94" s="46">
        <v>0</v>
      </c>
      <c r="M94" s="74">
        <v>0.04</v>
      </c>
      <c r="N94" s="73">
        <v>0</v>
      </c>
      <c r="O94" s="46">
        <v>0</v>
      </c>
      <c r="P94" s="46">
        <v>0</v>
      </c>
      <c r="Q94" s="46">
        <v>-74</v>
      </c>
      <c r="R94" s="46">
        <v>0</v>
      </c>
      <c r="S94" s="74">
        <v>0</v>
      </c>
      <c r="U94" s="73">
        <v>-74</v>
      </c>
      <c r="V94" s="74">
        <v>36.15</v>
      </c>
      <c r="W94">
        <v>31.48</v>
      </c>
      <c r="X94">
        <v>1.54</v>
      </c>
      <c r="Y94">
        <v>-74</v>
      </c>
      <c r="Z94">
        <v>0.04</v>
      </c>
      <c r="AA94">
        <v>3.09</v>
      </c>
    </row>
    <row r="95" spans="7:27">
      <c r="G95" t="s">
        <v>137</v>
      </c>
      <c r="H95" s="73">
        <v>28.14</v>
      </c>
      <c r="I95" s="46">
        <v>6.87</v>
      </c>
      <c r="J95" s="46">
        <v>7.35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-74.989999999999995</v>
      </c>
      <c r="R95" s="46">
        <v>0</v>
      </c>
      <c r="S95" s="74">
        <v>0</v>
      </c>
      <c r="U95" s="73">
        <v>-74.989999999999995</v>
      </c>
      <c r="V95" s="74">
        <v>42.46</v>
      </c>
      <c r="W95">
        <v>28.14</v>
      </c>
      <c r="X95">
        <v>6.87</v>
      </c>
      <c r="Y95">
        <v>-74.989999999999995</v>
      </c>
      <c r="Z95">
        <v>0.1</v>
      </c>
      <c r="AA95">
        <v>7.35</v>
      </c>
    </row>
    <row r="96" spans="7:27">
      <c r="G96" t="s">
        <v>138</v>
      </c>
      <c r="H96" s="73">
        <v>34.119999999999997</v>
      </c>
      <c r="I96" s="46">
        <v>8.19</v>
      </c>
      <c r="J96" s="46">
        <v>9.16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-77</v>
      </c>
      <c r="R96" s="46">
        <v>0</v>
      </c>
      <c r="S96" s="74">
        <v>0</v>
      </c>
      <c r="U96" s="73">
        <v>-77</v>
      </c>
      <c r="V96" s="74">
        <v>51.53</v>
      </c>
      <c r="W96">
        <v>34.119999999999997</v>
      </c>
      <c r="X96">
        <v>8.19</v>
      </c>
      <c r="Y96">
        <v>-77</v>
      </c>
      <c r="Z96">
        <v>0.06</v>
      </c>
      <c r="AA96">
        <v>9.16</v>
      </c>
    </row>
    <row r="97" spans="1:83">
      <c r="G97" t="s">
        <v>139</v>
      </c>
      <c r="H97" s="73">
        <v>30.12</v>
      </c>
      <c r="I97" s="46">
        <v>8.9499999999999993</v>
      </c>
      <c r="J97" s="46">
        <v>9.5399999999999991</v>
      </c>
      <c r="K97" s="46">
        <v>0</v>
      </c>
      <c r="L97" s="46">
        <v>0</v>
      </c>
      <c r="M97" s="74">
        <v>0.15</v>
      </c>
      <c r="N97" s="73">
        <v>0</v>
      </c>
      <c r="O97" s="46">
        <v>0</v>
      </c>
      <c r="P97" s="46">
        <v>0</v>
      </c>
      <c r="Q97" s="46">
        <v>-77</v>
      </c>
      <c r="R97" s="46">
        <v>0</v>
      </c>
      <c r="S97" s="74">
        <v>0</v>
      </c>
      <c r="U97" s="73">
        <v>-77</v>
      </c>
      <c r="V97" s="74">
        <v>48.76</v>
      </c>
      <c r="W97">
        <v>30.12</v>
      </c>
      <c r="X97">
        <v>8.9499999999999993</v>
      </c>
      <c r="Y97">
        <v>-77</v>
      </c>
      <c r="Z97">
        <v>0.15</v>
      </c>
      <c r="AA97">
        <v>9.5399999999999991</v>
      </c>
    </row>
    <row r="98" spans="1:83">
      <c r="G98" t="s">
        <v>140</v>
      </c>
      <c r="H98" s="73">
        <v>25.67</v>
      </c>
      <c r="I98" s="46">
        <v>8.75</v>
      </c>
      <c r="J98" s="46">
        <v>10.36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-78</v>
      </c>
      <c r="R98" s="46">
        <v>0</v>
      </c>
      <c r="S98" s="74">
        <v>0</v>
      </c>
      <c r="U98" s="73">
        <v>-78</v>
      </c>
      <c r="V98" s="74">
        <v>44.85</v>
      </c>
      <c r="W98">
        <v>25.67</v>
      </c>
      <c r="X98">
        <v>8.75</v>
      </c>
      <c r="Y98">
        <v>-78</v>
      </c>
      <c r="Z98">
        <v>7.0000000000000007E-2</v>
      </c>
      <c r="AA98">
        <v>10.36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0.33299499999999999</v>
      </c>
      <c r="I99" s="69">
        <f t="shared" ref="I99:BQ99" si="1">SUM(I3:I98)/4000</f>
        <v>2.2252500000000001E-2</v>
      </c>
      <c r="J99" s="69">
        <f t="shared" si="1"/>
        <v>4.1714999999999988E-2</v>
      </c>
      <c r="K99" s="69">
        <f t="shared" si="1"/>
        <v>0</v>
      </c>
      <c r="L99" s="69">
        <f t="shared" si="1"/>
        <v>0</v>
      </c>
      <c r="M99" s="69">
        <f t="shared" si="1"/>
        <v>1.5249999999999998E-2</v>
      </c>
      <c r="N99" s="68">
        <f t="shared" si="1"/>
        <v>-0.38300000000000001</v>
      </c>
      <c r="O99" s="69">
        <f t="shared" si="1"/>
        <v>-1.160385</v>
      </c>
      <c r="P99" s="69">
        <f t="shared" si="1"/>
        <v>-2.3414000000000001</v>
      </c>
      <c r="Q99" s="69">
        <f t="shared" si="1"/>
        <v>-0.99849499999999991</v>
      </c>
      <c r="R99" s="69">
        <f t="shared" si="1"/>
        <v>0</v>
      </c>
      <c r="S99" s="70">
        <f t="shared" si="1"/>
        <v>0</v>
      </c>
      <c r="U99" s="68">
        <f t="shared" si="1"/>
        <v>-4.883280000000001</v>
      </c>
      <c r="V99" s="70">
        <f t="shared" si="1"/>
        <v>0.41221250000000009</v>
      </c>
      <c r="W99">
        <f t="shared" si="1"/>
        <v>-5.0004999999999994E-2</v>
      </c>
      <c r="X99">
        <f t="shared" si="1"/>
        <v>-1.1381325000000002</v>
      </c>
      <c r="Y99">
        <f t="shared" si="1"/>
        <v>-0.99849499999999991</v>
      </c>
      <c r="Z99">
        <f t="shared" si="1"/>
        <v>1.5249999999999998E-2</v>
      </c>
      <c r="AA99">
        <f t="shared" si="1"/>
        <v>-2.2996849999999993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P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546</v>
      </c>
      <c r="AE1" t="s">
        <v>542</v>
      </c>
      <c r="AF1" t="s">
        <v>554</v>
      </c>
      <c r="AG1" t="s">
        <v>556</v>
      </c>
      <c r="AH1" t="s">
        <v>558</v>
      </c>
      <c r="AI1" t="s">
        <v>554</v>
      </c>
      <c r="AJ1" t="s">
        <v>561</v>
      </c>
      <c r="AK1" t="s">
        <v>563</v>
      </c>
      <c r="AL1" t="s">
        <v>565</v>
      </c>
      <c r="AM1" t="s">
        <v>567</v>
      </c>
      <c r="AN1" t="s">
        <v>546</v>
      </c>
      <c r="AO1" t="s">
        <v>567</v>
      </c>
      <c r="AP1" t="s">
        <v>571</v>
      </c>
      <c r="AQ1" t="s">
        <v>573</v>
      </c>
      <c r="AR1" t="s">
        <v>575</v>
      </c>
      <c r="AS1" t="s">
        <v>554</v>
      </c>
      <c r="AT1" t="s">
        <v>546</v>
      </c>
      <c r="AU1" t="s">
        <v>579</v>
      </c>
      <c r="AV1" t="s">
        <v>581</v>
      </c>
      <c r="AW1" t="s">
        <v>563</v>
      </c>
      <c r="AX1" t="s">
        <v>584</v>
      </c>
      <c r="AY1" t="s">
        <v>586</v>
      </c>
      <c r="AZ1" t="s">
        <v>554</v>
      </c>
      <c r="BA1" t="s">
        <v>589</v>
      </c>
      <c r="BB1" t="s">
        <v>591</v>
      </c>
      <c r="BC1" t="s">
        <v>584</v>
      </c>
      <c r="BD1" t="s">
        <v>542</v>
      </c>
      <c r="BE1" t="s">
        <v>18</v>
      </c>
      <c r="BF1" t="s">
        <v>596</v>
      </c>
      <c r="BG1" t="s">
        <v>598</v>
      </c>
      <c r="BH1" t="s">
        <v>600</v>
      </c>
      <c r="BI1" t="s">
        <v>602</v>
      </c>
      <c r="BJ1" t="s">
        <v>540</v>
      </c>
      <c r="BK1" t="s">
        <v>584</v>
      </c>
      <c r="BL1" t="s">
        <v>567</v>
      </c>
      <c r="BM1" t="s">
        <v>607</v>
      </c>
      <c r="BN1" t="s">
        <v>609</v>
      </c>
      <c r="BO1" t="s">
        <v>611</v>
      </c>
      <c r="BP1" t="s">
        <v>538</v>
      </c>
      <c r="BQ1" t="s">
        <v>614</v>
      </c>
      <c r="BR1" t="s">
        <v>616</v>
      </c>
      <c r="BS1" t="s">
        <v>618</v>
      </c>
      <c r="BT1" t="s">
        <v>620</v>
      </c>
      <c r="BU1" t="s">
        <v>622</v>
      </c>
      <c r="BV1" t="s">
        <v>451</v>
      </c>
      <c r="BW1" t="s">
        <v>626</v>
      </c>
      <c r="BX1" t="s">
        <v>575</v>
      </c>
    </row>
    <row r="2" spans="1:7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W2" s="28" t="s">
        <v>145</v>
      </c>
      <c r="X2" t="s">
        <v>145</v>
      </c>
      <c r="Y2" t="s">
        <v>145</v>
      </c>
      <c r="Z2" t="s">
        <v>145</v>
      </c>
      <c r="AA2" t="s">
        <v>145</v>
      </c>
      <c r="AB2" t="s">
        <v>146</v>
      </c>
      <c r="AC2" t="s">
        <v>146</v>
      </c>
      <c r="AD2" t="s">
        <v>148</v>
      </c>
      <c r="AE2" t="s">
        <v>148</v>
      </c>
      <c r="AF2" t="s">
        <v>275</v>
      </c>
      <c r="AG2" t="s">
        <v>146</v>
      </c>
      <c r="AH2" t="s">
        <v>369</v>
      </c>
      <c r="AI2" t="s">
        <v>249</v>
      </c>
      <c r="AJ2" t="s">
        <v>149</v>
      </c>
      <c r="AK2" t="s">
        <v>146</v>
      </c>
      <c r="AL2" t="s">
        <v>145</v>
      </c>
      <c r="AM2" t="s">
        <v>149</v>
      </c>
      <c r="AN2" t="s">
        <v>145</v>
      </c>
      <c r="AO2" t="s">
        <v>145</v>
      </c>
      <c r="AP2" t="s">
        <v>369</v>
      </c>
      <c r="AQ2" t="s">
        <v>146</v>
      </c>
      <c r="AR2" t="s">
        <v>240</v>
      </c>
      <c r="AS2" t="s">
        <v>276</v>
      </c>
      <c r="AT2" t="s">
        <v>149</v>
      </c>
      <c r="AU2" t="s">
        <v>149</v>
      </c>
      <c r="AV2" t="s">
        <v>145</v>
      </c>
      <c r="AW2" t="s">
        <v>145</v>
      </c>
      <c r="AX2" t="s">
        <v>149</v>
      </c>
      <c r="AY2" t="s">
        <v>358</v>
      </c>
      <c r="AZ2" t="s">
        <v>277</v>
      </c>
      <c r="BA2" t="s">
        <v>149</v>
      </c>
      <c r="BB2" t="s">
        <v>369</v>
      </c>
      <c r="BC2" t="s">
        <v>145</v>
      </c>
      <c r="BD2" t="s">
        <v>148</v>
      </c>
      <c r="BE2" t="s">
        <v>149</v>
      </c>
      <c r="BF2" t="s">
        <v>149</v>
      </c>
      <c r="BG2" t="s">
        <v>145</v>
      </c>
      <c r="BH2" t="s">
        <v>146</v>
      </c>
      <c r="BI2" t="s">
        <v>145</v>
      </c>
      <c r="BJ2" t="s">
        <v>145</v>
      </c>
      <c r="BK2" t="s">
        <v>145</v>
      </c>
      <c r="BL2" t="s">
        <v>145</v>
      </c>
      <c r="BM2" t="s">
        <v>145</v>
      </c>
      <c r="BN2" t="s">
        <v>149</v>
      </c>
      <c r="BO2" t="s">
        <v>145</v>
      </c>
      <c r="BP2" t="s">
        <v>145</v>
      </c>
      <c r="BQ2" t="s">
        <v>148</v>
      </c>
      <c r="BR2" t="s">
        <v>145</v>
      </c>
      <c r="BS2" t="s">
        <v>145</v>
      </c>
      <c r="BT2" t="s">
        <v>146</v>
      </c>
      <c r="BU2" t="s">
        <v>145</v>
      </c>
      <c r="BV2" t="s">
        <v>624</v>
      </c>
      <c r="BW2" t="s">
        <v>149</v>
      </c>
      <c r="BX2" t="s">
        <v>145</v>
      </c>
    </row>
    <row r="3" spans="1:7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1292.8900000000006</v>
      </c>
      <c r="I3" s="53">
        <v>205.17999999999998</v>
      </c>
      <c r="J3" s="53">
        <v>732.14999999999986</v>
      </c>
      <c r="K3" s="53">
        <v>131.47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629</v>
      </c>
      <c r="W3">
        <v>0</v>
      </c>
      <c r="X3">
        <v>0</v>
      </c>
      <c r="Y3">
        <v>70.5</v>
      </c>
      <c r="Z3">
        <v>193.16</v>
      </c>
      <c r="AA3">
        <v>82.09</v>
      </c>
      <c r="AB3">
        <v>14.49</v>
      </c>
      <c r="AC3">
        <v>66.819999999999993</v>
      </c>
      <c r="AD3">
        <v>14.63</v>
      </c>
      <c r="AE3">
        <v>43.9</v>
      </c>
      <c r="AF3">
        <v>0.52</v>
      </c>
      <c r="AG3">
        <v>13.52</v>
      </c>
      <c r="AH3">
        <v>0</v>
      </c>
      <c r="AI3">
        <v>0.48</v>
      </c>
      <c r="AJ3">
        <v>167.08</v>
      </c>
      <c r="AK3">
        <v>54.33</v>
      </c>
      <c r="AL3">
        <v>193.16</v>
      </c>
      <c r="AM3">
        <v>72.44</v>
      </c>
      <c r="AN3">
        <v>48.29</v>
      </c>
      <c r="AO3">
        <v>0</v>
      </c>
      <c r="AP3">
        <v>1.93</v>
      </c>
      <c r="AQ3">
        <v>11.59</v>
      </c>
      <c r="AR3">
        <v>8.69</v>
      </c>
      <c r="AS3">
        <v>0.88</v>
      </c>
      <c r="AT3">
        <v>48.29</v>
      </c>
      <c r="AU3">
        <v>19.32</v>
      </c>
      <c r="AV3">
        <v>67.61</v>
      </c>
      <c r="AW3">
        <v>162.97999999999999</v>
      </c>
      <c r="AX3">
        <v>96.58</v>
      </c>
      <c r="AY3">
        <v>0.63</v>
      </c>
      <c r="AZ3">
        <v>0.35</v>
      </c>
      <c r="BA3">
        <v>24.14</v>
      </c>
      <c r="BB3">
        <v>1.93</v>
      </c>
      <c r="BC3">
        <v>0</v>
      </c>
      <c r="BD3">
        <v>43.9</v>
      </c>
      <c r="BE3">
        <v>241.45</v>
      </c>
      <c r="BF3">
        <v>48.29</v>
      </c>
      <c r="BG3">
        <v>96.58</v>
      </c>
      <c r="BH3">
        <v>44.43</v>
      </c>
      <c r="BI3">
        <v>24.14</v>
      </c>
      <c r="BJ3">
        <v>48.29</v>
      </c>
      <c r="BK3">
        <v>24.14</v>
      </c>
      <c r="BL3">
        <v>48.29</v>
      </c>
      <c r="BM3">
        <v>48.29</v>
      </c>
      <c r="BN3">
        <v>14.56</v>
      </c>
      <c r="BO3">
        <v>24.14</v>
      </c>
      <c r="BP3">
        <v>38.630000000000003</v>
      </c>
      <c r="BQ3">
        <v>29.04</v>
      </c>
      <c r="BR3">
        <v>24.14</v>
      </c>
      <c r="BS3">
        <v>38.630000000000003</v>
      </c>
      <c r="BT3">
        <v>0</v>
      </c>
      <c r="BU3">
        <v>24.14</v>
      </c>
      <c r="BV3">
        <v>0</v>
      </c>
      <c r="BW3">
        <v>0</v>
      </c>
      <c r="BX3">
        <v>24.14</v>
      </c>
    </row>
    <row r="4" spans="1:76">
      <c r="A4" t="s">
        <v>234</v>
      </c>
      <c r="B4" t="s">
        <v>226</v>
      </c>
      <c r="C4" t="s">
        <v>228</v>
      </c>
      <c r="G4" t="s">
        <v>46</v>
      </c>
      <c r="H4" s="73">
        <v>1292.8900000000006</v>
      </c>
      <c r="I4" s="46">
        <v>205.17999999999998</v>
      </c>
      <c r="J4" s="46">
        <v>732.14999999999986</v>
      </c>
      <c r="K4" s="46">
        <v>131.47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629</v>
      </c>
      <c r="W4">
        <v>0</v>
      </c>
      <c r="X4">
        <v>0</v>
      </c>
      <c r="Y4">
        <v>70.5</v>
      </c>
      <c r="Z4">
        <v>193.16</v>
      </c>
      <c r="AA4">
        <v>82.09</v>
      </c>
      <c r="AB4">
        <v>14.49</v>
      </c>
      <c r="AC4">
        <v>66.819999999999993</v>
      </c>
      <c r="AD4">
        <v>14.63</v>
      </c>
      <c r="AE4">
        <v>43.9</v>
      </c>
      <c r="AF4">
        <v>0.52</v>
      </c>
      <c r="AG4">
        <v>13.52</v>
      </c>
      <c r="AH4">
        <v>0</v>
      </c>
      <c r="AI4">
        <v>0.48</v>
      </c>
      <c r="AJ4">
        <v>167.08</v>
      </c>
      <c r="AK4">
        <v>54.33</v>
      </c>
      <c r="AL4">
        <v>193.16</v>
      </c>
      <c r="AM4">
        <v>72.44</v>
      </c>
      <c r="AN4">
        <v>48.29</v>
      </c>
      <c r="AO4">
        <v>0</v>
      </c>
      <c r="AP4">
        <v>1.93</v>
      </c>
      <c r="AQ4">
        <v>11.59</v>
      </c>
      <c r="AR4">
        <v>8.69</v>
      </c>
      <c r="AS4">
        <v>0.88</v>
      </c>
      <c r="AT4">
        <v>48.29</v>
      </c>
      <c r="AU4">
        <v>19.32</v>
      </c>
      <c r="AV4">
        <v>67.61</v>
      </c>
      <c r="AW4">
        <v>162.97999999999999</v>
      </c>
      <c r="AX4">
        <v>96.58</v>
      </c>
      <c r="AY4">
        <v>0.63</v>
      </c>
      <c r="AZ4">
        <v>0.35</v>
      </c>
      <c r="BA4">
        <v>24.14</v>
      </c>
      <c r="BB4">
        <v>1.93</v>
      </c>
      <c r="BC4">
        <v>0</v>
      </c>
      <c r="BD4">
        <v>43.9</v>
      </c>
      <c r="BE4">
        <v>241.45</v>
      </c>
      <c r="BF4">
        <v>48.29</v>
      </c>
      <c r="BG4">
        <v>96.58</v>
      </c>
      <c r="BH4">
        <v>44.43</v>
      </c>
      <c r="BI4">
        <v>24.14</v>
      </c>
      <c r="BJ4">
        <v>48.29</v>
      </c>
      <c r="BK4">
        <v>24.14</v>
      </c>
      <c r="BL4">
        <v>48.29</v>
      </c>
      <c r="BM4">
        <v>48.29</v>
      </c>
      <c r="BN4">
        <v>14.56</v>
      </c>
      <c r="BO4">
        <v>24.14</v>
      </c>
      <c r="BP4">
        <v>38.630000000000003</v>
      </c>
      <c r="BQ4">
        <v>29.04</v>
      </c>
      <c r="BR4">
        <v>24.14</v>
      </c>
      <c r="BS4">
        <v>38.630000000000003</v>
      </c>
      <c r="BT4">
        <v>0</v>
      </c>
      <c r="BU4">
        <v>24.14</v>
      </c>
      <c r="BV4">
        <v>0</v>
      </c>
      <c r="BW4">
        <v>0</v>
      </c>
      <c r="BX4">
        <v>24.14</v>
      </c>
    </row>
    <row r="5" spans="1:76">
      <c r="A5" t="s">
        <v>235</v>
      </c>
      <c r="B5" t="s">
        <v>227</v>
      </c>
      <c r="C5" t="s">
        <v>229</v>
      </c>
      <c r="G5" t="s">
        <v>47</v>
      </c>
      <c r="H5" s="73">
        <v>1292.8900000000006</v>
      </c>
      <c r="I5" s="46">
        <v>205.17999999999998</v>
      </c>
      <c r="J5" s="46">
        <v>732.14999999999986</v>
      </c>
      <c r="K5" s="46">
        <v>131.47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70.5</v>
      </c>
      <c r="Z5">
        <v>193.16</v>
      </c>
      <c r="AA5">
        <v>82.09</v>
      </c>
      <c r="AB5">
        <v>14.49</v>
      </c>
      <c r="AC5">
        <v>66.819999999999993</v>
      </c>
      <c r="AD5">
        <v>14.63</v>
      </c>
      <c r="AE5">
        <v>43.9</v>
      </c>
      <c r="AF5">
        <v>0.52</v>
      </c>
      <c r="AG5">
        <v>13.52</v>
      </c>
      <c r="AH5">
        <v>0</v>
      </c>
      <c r="AI5">
        <v>0.48</v>
      </c>
      <c r="AJ5">
        <v>167.08</v>
      </c>
      <c r="AK5">
        <v>54.33</v>
      </c>
      <c r="AL5">
        <v>193.16</v>
      </c>
      <c r="AM5">
        <v>72.44</v>
      </c>
      <c r="AN5">
        <v>48.29</v>
      </c>
      <c r="AO5">
        <v>0</v>
      </c>
      <c r="AP5">
        <v>1.93</v>
      </c>
      <c r="AQ5">
        <v>11.59</v>
      </c>
      <c r="AR5">
        <v>8.69</v>
      </c>
      <c r="AS5">
        <v>0.88</v>
      </c>
      <c r="AT5">
        <v>48.29</v>
      </c>
      <c r="AU5">
        <v>19.32</v>
      </c>
      <c r="AV5">
        <v>67.61</v>
      </c>
      <c r="AW5">
        <v>162.97999999999999</v>
      </c>
      <c r="AX5">
        <v>96.58</v>
      </c>
      <c r="AY5">
        <v>0.63</v>
      </c>
      <c r="AZ5">
        <v>0.35</v>
      </c>
      <c r="BA5">
        <v>24.14</v>
      </c>
      <c r="BB5">
        <v>1.93</v>
      </c>
      <c r="BC5">
        <v>0</v>
      </c>
      <c r="BD5">
        <v>43.9</v>
      </c>
      <c r="BE5">
        <v>241.45</v>
      </c>
      <c r="BF5">
        <v>48.29</v>
      </c>
      <c r="BG5">
        <v>96.58</v>
      </c>
      <c r="BH5">
        <v>44.43</v>
      </c>
      <c r="BI5">
        <v>24.14</v>
      </c>
      <c r="BJ5">
        <v>48.29</v>
      </c>
      <c r="BK5">
        <v>24.14</v>
      </c>
      <c r="BL5">
        <v>48.29</v>
      </c>
      <c r="BM5">
        <v>48.29</v>
      </c>
      <c r="BN5">
        <v>14.56</v>
      </c>
      <c r="BO5">
        <v>24.14</v>
      </c>
      <c r="BP5">
        <v>38.630000000000003</v>
      </c>
      <c r="BQ5">
        <v>29.04</v>
      </c>
      <c r="BR5">
        <v>24.14</v>
      </c>
      <c r="BS5">
        <v>38.630000000000003</v>
      </c>
      <c r="BT5">
        <v>0</v>
      </c>
      <c r="BU5">
        <v>24.14</v>
      </c>
      <c r="BV5">
        <v>0</v>
      </c>
      <c r="BW5">
        <v>0</v>
      </c>
      <c r="BX5">
        <v>24.14</v>
      </c>
    </row>
    <row r="6" spans="1:76">
      <c r="A6" t="s">
        <v>236</v>
      </c>
      <c r="B6" t="s">
        <v>258</v>
      </c>
      <c r="C6" t="s">
        <v>230</v>
      </c>
      <c r="G6" t="s">
        <v>48</v>
      </c>
      <c r="H6" s="73">
        <v>1292.8900000000006</v>
      </c>
      <c r="I6" s="46">
        <v>205.17999999999998</v>
      </c>
      <c r="J6" s="46">
        <v>732.14999999999986</v>
      </c>
      <c r="K6" s="46">
        <v>131.47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70.5</v>
      </c>
      <c r="Z6">
        <v>193.16</v>
      </c>
      <c r="AA6">
        <v>82.09</v>
      </c>
      <c r="AB6">
        <v>14.49</v>
      </c>
      <c r="AC6">
        <v>66.819999999999993</v>
      </c>
      <c r="AD6">
        <v>14.63</v>
      </c>
      <c r="AE6">
        <v>43.9</v>
      </c>
      <c r="AF6">
        <v>0.52</v>
      </c>
      <c r="AG6">
        <v>13.52</v>
      </c>
      <c r="AH6">
        <v>0</v>
      </c>
      <c r="AI6">
        <v>0.48</v>
      </c>
      <c r="AJ6">
        <v>167.08</v>
      </c>
      <c r="AK6">
        <v>54.33</v>
      </c>
      <c r="AL6">
        <v>193.16</v>
      </c>
      <c r="AM6">
        <v>72.44</v>
      </c>
      <c r="AN6">
        <v>48.29</v>
      </c>
      <c r="AO6">
        <v>0</v>
      </c>
      <c r="AP6">
        <v>1.93</v>
      </c>
      <c r="AQ6">
        <v>11.59</v>
      </c>
      <c r="AR6">
        <v>8.69</v>
      </c>
      <c r="AS6">
        <v>0.88</v>
      </c>
      <c r="AT6">
        <v>48.29</v>
      </c>
      <c r="AU6">
        <v>19.32</v>
      </c>
      <c r="AV6">
        <v>67.61</v>
      </c>
      <c r="AW6">
        <v>162.97999999999999</v>
      </c>
      <c r="AX6">
        <v>96.58</v>
      </c>
      <c r="AY6">
        <v>0.63</v>
      </c>
      <c r="AZ6">
        <v>0.35</v>
      </c>
      <c r="BA6">
        <v>24.14</v>
      </c>
      <c r="BB6">
        <v>1.93</v>
      </c>
      <c r="BC6">
        <v>0</v>
      </c>
      <c r="BD6">
        <v>43.9</v>
      </c>
      <c r="BE6">
        <v>241.45</v>
      </c>
      <c r="BF6">
        <v>48.29</v>
      </c>
      <c r="BG6">
        <v>96.58</v>
      </c>
      <c r="BH6">
        <v>44.43</v>
      </c>
      <c r="BI6">
        <v>24.14</v>
      </c>
      <c r="BJ6">
        <v>48.29</v>
      </c>
      <c r="BK6">
        <v>24.14</v>
      </c>
      <c r="BL6">
        <v>48.29</v>
      </c>
      <c r="BM6">
        <v>48.29</v>
      </c>
      <c r="BN6">
        <v>14.56</v>
      </c>
      <c r="BO6">
        <v>24.14</v>
      </c>
      <c r="BP6">
        <v>38.630000000000003</v>
      </c>
      <c r="BQ6">
        <v>29.04</v>
      </c>
      <c r="BR6">
        <v>24.14</v>
      </c>
      <c r="BS6">
        <v>38.630000000000003</v>
      </c>
      <c r="BT6">
        <v>0</v>
      </c>
      <c r="BU6">
        <v>24.14</v>
      </c>
      <c r="BV6">
        <v>0</v>
      </c>
      <c r="BW6">
        <v>0</v>
      </c>
      <c r="BX6">
        <v>24.14</v>
      </c>
    </row>
    <row r="7" spans="1:76">
      <c r="A7" t="s">
        <v>237</v>
      </c>
      <c r="B7" t="s">
        <v>280</v>
      </c>
      <c r="C7" t="s">
        <v>259</v>
      </c>
      <c r="G7" t="s">
        <v>49</v>
      </c>
      <c r="H7" s="73">
        <v>1254.2600000000004</v>
      </c>
      <c r="I7" s="46">
        <v>186.82999999999998</v>
      </c>
      <c r="J7" s="46">
        <v>731.96999999999991</v>
      </c>
      <c r="K7" s="46">
        <v>131.47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70.5</v>
      </c>
      <c r="Z7">
        <v>193.16</v>
      </c>
      <c r="AA7">
        <v>82.09</v>
      </c>
      <c r="AB7">
        <v>14.49</v>
      </c>
      <c r="AC7">
        <v>66.819999999999993</v>
      </c>
      <c r="AD7">
        <v>14.63</v>
      </c>
      <c r="AE7">
        <v>43.9</v>
      </c>
      <c r="AF7">
        <v>0.52</v>
      </c>
      <c r="AG7">
        <v>13.52</v>
      </c>
      <c r="AH7">
        <v>0</v>
      </c>
      <c r="AI7">
        <v>0.48</v>
      </c>
      <c r="AJ7">
        <v>167.08</v>
      </c>
      <c r="AK7">
        <v>54.33</v>
      </c>
      <c r="AL7">
        <v>193.16</v>
      </c>
      <c r="AM7">
        <v>72.44</v>
      </c>
      <c r="AN7">
        <v>48.29</v>
      </c>
      <c r="AO7">
        <v>0</v>
      </c>
      <c r="AP7">
        <v>1.93</v>
      </c>
      <c r="AQ7">
        <v>11.59</v>
      </c>
      <c r="AR7">
        <v>8.69</v>
      </c>
      <c r="AS7">
        <v>0.88</v>
      </c>
      <c r="AT7">
        <v>48.29</v>
      </c>
      <c r="AU7">
        <v>19.32</v>
      </c>
      <c r="AV7">
        <v>67.61</v>
      </c>
      <c r="AW7">
        <v>162.97999999999999</v>
      </c>
      <c r="AX7">
        <v>96.58</v>
      </c>
      <c r="AY7">
        <v>0.63</v>
      </c>
      <c r="AZ7">
        <v>0.35</v>
      </c>
      <c r="BA7">
        <v>24.14</v>
      </c>
      <c r="BB7">
        <v>1.93</v>
      </c>
      <c r="BC7">
        <v>0</v>
      </c>
      <c r="BD7">
        <v>43.9</v>
      </c>
      <c r="BE7">
        <v>241.45</v>
      </c>
      <c r="BF7">
        <v>48.29</v>
      </c>
      <c r="BG7">
        <v>96.58</v>
      </c>
      <c r="BH7">
        <v>26.08</v>
      </c>
      <c r="BI7">
        <v>24.14</v>
      </c>
      <c r="BJ7">
        <v>48.29</v>
      </c>
      <c r="BK7">
        <v>24.14</v>
      </c>
      <c r="BL7">
        <v>48.29</v>
      </c>
      <c r="BM7">
        <v>48.29</v>
      </c>
      <c r="BN7">
        <v>14.38</v>
      </c>
      <c r="BO7">
        <v>24.14</v>
      </c>
      <c r="BP7">
        <v>0</v>
      </c>
      <c r="BQ7">
        <v>29.04</v>
      </c>
      <c r="BR7">
        <v>24.14</v>
      </c>
      <c r="BS7">
        <v>38.630000000000003</v>
      </c>
      <c r="BT7">
        <v>0</v>
      </c>
      <c r="BU7">
        <v>24.14</v>
      </c>
      <c r="BV7">
        <v>0</v>
      </c>
      <c r="BW7">
        <v>0</v>
      </c>
      <c r="BX7">
        <v>24.14</v>
      </c>
    </row>
    <row r="8" spans="1:76">
      <c r="A8" t="s">
        <v>238</v>
      </c>
      <c r="B8" t="s">
        <v>315</v>
      </c>
      <c r="C8" t="s">
        <v>231</v>
      </c>
      <c r="G8" t="s">
        <v>50</v>
      </c>
      <c r="H8" s="73">
        <v>1254.2600000000004</v>
      </c>
      <c r="I8" s="46">
        <v>186.82999999999998</v>
      </c>
      <c r="J8" s="46">
        <v>731.96999999999991</v>
      </c>
      <c r="K8" s="46">
        <v>131.47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70.5</v>
      </c>
      <c r="Z8">
        <v>193.16</v>
      </c>
      <c r="AA8">
        <v>82.09</v>
      </c>
      <c r="AB8">
        <v>14.49</v>
      </c>
      <c r="AC8">
        <v>66.819999999999993</v>
      </c>
      <c r="AD8">
        <v>14.63</v>
      </c>
      <c r="AE8">
        <v>43.9</v>
      </c>
      <c r="AF8">
        <v>0.52</v>
      </c>
      <c r="AG8">
        <v>13.52</v>
      </c>
      <c r="AH8">
        <v>0</v>
      </c>
      <c r="AI8">
        <v>0.48</v>
      </c>
      <c r="AJ8">
        <v>167.08</v>
      </c>
      <c r="AK8">
        <v>54.33</v>
      </c>
      <c r="AL8">
        <v>193.16</v>
      </c>
      <c r="AM8">
        <v>72.44</v>
      </c>
      <c r="AN8">
        <v>48.29</v>
      </c>
      <c r="AO8">
        <v>0</v>
      </c>
      <c r="AP8">
        <v>1.93</v>
      </c>
      <c r="AQ8">
        <v>11.59</v>
      </c>
      <c r="AR8">
        <v>8.69</v>
      </c>
      <c r="AS8">
        <v>0.88</v>
      </c>
      <c r="AT8">
        <v>48.29</v>
      </c>
      <c r="AU8">
        <v>19.32</v>
      </c>
      <c r="AV8">
        <v>67.61</v>
      </c>
      <c r="AW8">
        <v>162.97999999999999</v>
      </c>
      <c r="AX8">
        <v>96.58</v>
      </c>
      <c r="AY8">
        <v>0.63</v>
      </c>
      <c r="AZ8">
        <v>0.35</v>
      </c>
      <c r="BA8">
        <v>24.14</v>
      </c>
      <c r="BB8">
        <v>1.93</v>
      </c>
      <c r="BC8">
        <v>0</v>
      </c>
      <c r="BD8">
        <v>43.9</v>
      </c>
      <c r="BE8">
        <v>241.45</v>
      </c>
      <c r="BF8">
        <v>48.29</v>
      </c>
      <c r="BG8">
        <v>96.58</v>
      </c>
      <c r="BH8">
        <v>26.08</v>
      </c>
      <c r="BI8">
        <v>24.14</v>
      </c>
      <c r="BJ8">
        <v>48.29</v>
      </c>
      <c r="BK8">
        <v>24.14</v>
      </c>
      <c r="BL8">
        <v>48.29</v>
      </c>
      <c r="BM8">
        <v>48.29</v>
      </c>
      <c r="BN8">
        <v>14.38</v>
      </c>
      <c r="BO8">
        <v>24.14</v>
      </c>
      <c r="BP8">
        <v>0</v>
      </c>
      <c r="BQ8">
        <v>29.04</v>
      </c>
      <c r="BR8">
        <v>24.14</v>
      </c>
      <c r="BS8">
        <v>38.630000000000003</v>
      </c>
      <c r="BT8">
        <v>0</v>
      </c>
      <c r="BU8">
        <v>24.14</v>
      </c>
      <c r="BV8">
        <v>0</v>
      </c>
      <c r="BW8">
        <v>0</v>
      </c>
      <c r="BX8">
        <v>24.14</v>
      </c>
    </row>
    <row r="9" spans="1:76">
      <c r="A9" t="s">
        <v>239</v>
      </c>
      <c r="B9" t="s">
        <v>335</v>
      </c>
      <c r="C9" t="s">
        <v>232</v>
      </c>
      <c r="G9" t="s">
        <v>51</v>
      </c>
      <c r="H9" s="73">
        <v>1254.2600000000004</v>
      </c>
      <c r="I9" s="46">
        <v>186.82999999999998</v>
      </c>
      <c r="J9" s="46">
        <v>731.96999999999991</v>
      </c>
      <c r="K9" s="46">
        <v>131.47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70.5</v>
      </c>
      <c r="Z9">
        <v>193.16</v>
      </c>
      <c r="AA9">
        <v>82.09</v>
      </c>
      <c r="AB9">
        <v>14.49</v>
      </c>
      <c r="AC9">
        <v>66.819999999999993</v>
      </c>
      <c r="AD9">
        <v>14.63</v>
      </c>
      <c r="AE9">
        <v>43.9</v>
      </c>
      <c r="AF9">
        <v>0.52</v>
      </c>
      <c r="AG9">
        <v>13.52</v>
      </c>
      <c r="AH9">
        <v>0</v>
      </c>
      <c r="AI9">
        <v>0.48</v>
      </c>
      <c r="AJ9">
        <v>167.08</v>
      </c>
      <c r="AK9">
        <v>54.33</v>
      </c>
      <c r="AL9">
        <v>193.16</v>
      </c>
      <c r="AM9">
        <v>72.44</v>
      </c>
      <c r="AN9">
        <v>48.29</v>
      </c>
      <c r="AO9">
        <v>0</v>
      </c>
      <c r="AP9">
        <v>1.93</v>
      </c>
      <c r="AQ9">
        <v>11.59</v>
      </c>
      <c r="AR9">
        <v>8.69</v>
      </c>
      <c r="AS9">
        <v>0.88</v>
      </c>
      <c r="AT9">
        <v>48.29</v>
      </c>
      <c r="AU9">
        <v>19.32</v>
      </c>
      <c r="AV9">
        <v>67.61</v>
      </c>
      <c r="AW9">
        <v>162.97999999999999</v>
      </c>
      <c r="AX9">
        <v>96.58</v>
      </c>
      <c r="AY9">
        <v>0.63</v>
      </c>
      <c r="AZ9">
        <v>0.35</v>
      </c>
      <c r="BA9">
        <v>24.14</v>
      </c>
      <c r="BB9">
        <v>1.93</v>
      </c>
      <c r="BC9">
        <v>0</v>
      </c>
      <c r="BD9">
        <v>43.9</v>
      </c>
      <c r="BE9">
        <v>241.45</v>
      </c>
      <c r="BF9">
        <v>48.29</v>
      </c>
      <c r="BG9">
        <v>96.58</v>
      </c>
      <c r="BH9">
        <v>26.08</v>
      </c>
      <c r="BI9">
        <v>24.14</v>
      </c>
      <c r="BJ9">
        <v>48.29</v>
      </c>
      <c r="BK9">
        <v>24.14</v>
      </c>
      <c r="BL9">
        <v>48.29</v>
      </c>
      <c r="BM9">
        <v>48.29</v>
      </c>
      <c r="BN9">
        <v>14.38</v>
      </c>
      <c r="BO9">
        <v>24.14</v>
      </c>
      <c r="BP9">
        <v>0</v>
      </c>
      <c r="BQ9">
        <v>29.04</v>
      </c>
      <c r="BR9">
        <v>24.14</v>
      </c>
      <c r="BS9">
        <v>38.630000000000003</v>
      </c>
      <c r="BT9">
        <v>0</v>
      </c>
      <c r="BU9">
        <v>24.14</v>
      </c>
      <c r="BV9">
        <v>0</v>
      </c>
      <c r="BW9">
        <v>0</v>
      </c>
      <c r="BX9">
        <v>24.14</v>
      </c>
    </row>
    <row r="10" spans="1:76">
      <c r="A10" t="s">
        <v>260</v>
      </c>
      <c r="C10" t="s">
        <v>233</v>
      </c>
      <c r="G10" t="s">
        <v>52</v>
      </c>
      <c r="H10" s="73">
        <v>1254.2600000000004</v>
      </c>
      <c r="I10" s="46">
        <v>186.82999999999998</v>
      </c>
      <c r="J10" s="46">
        <v>731.96999999999991</v>
      </c>
      <c r="K10" s="46">
        <v>131.47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70.5</v>
      </c>
      <c r="Z10">
        <v>193.16</v>
      </c>
      <c r="AA10">
        <v>82.09</v>
      </c>
      <c r="AB10">
        <v>14.49</v>
      </c>
      <c r="AC10">
        <v>66.819999999999993</v>
      </c>
      <c r="AD10">
        <v>14.63</v>
      </c>
      <c r="AE10">
        <v>43.9</v>
      </c>
      <c r="AF10">
        <v>0.52</v>
      </c>
      <c r="AG10">
        <v>13.52</v>
      </c>
      <c r="AH10">
        <v>0</v>
      </c>
      <c r="AI10">
        <v>0.48</v>
      </c>
      <c r="AJ10">
        <v>167.08</v>
      </c>
      <c r="AK10">
        <v>54.33</v>
      </c>
      <c r="AL10">
        <v>193.16</v>
      </c>
      <c r="AM10">
        <v>72.44</v>
      </c>
      <c r="AN10">
        <v>48.29</v>
      </c>
      <c r="AO10">
        <v>0</v>
      </c>
      <c r="AP10">
        <v>1.93</v>
      </c>
      <c r="AQ10">
        <v>11.59</v>
      </c>
      <c r="AR10">
        <v>8.69</v>
      </c>
      <c r="AS10">
        <v>0.88</v>
      </c>
      <c r="AT10">
        <v>48.29</v>
      </c>
      <c r="AU10">
        <v>19.32</v>
      </c>
      <c r="AV10">
        <v>67.61</v>
      </c>
      <c r="AW10">
        <v>162.97999999999999</v>
      </c>
      <c r="AX10">
        <v>96.58</v>
      </c>
      <c r="AY10">
        <v>0.63</v>
      </c>
      <c r="AZ10">
        <v>0.35</v>
      </c>
      <c r="BA10">
        <v>24.14</v>
      </c>
      <c r="BB10">
        <v>1.93</v>
      </c>
      <c r="BC10">
        <v>0</v>
      </c>
      <c r="BD10">
        <v>43.9</v>
      </c>
      <c r="BE10">
        <v>241.45</v>
      </c>
      <c r="BF10">
        <v>48.29</v>
      </c>
      <c r="BG10">
        <v>96.58</v>
      </c>
      <c r="BH10">
        <v>26.08</v>
      </c>
      <c r="BI10">
        <v>24.14</v>
      </c>
      <c r="BJ10">
        <v>48.29</v>
      </c>
      <c r="BK10">
        <v>24.14</v>
      </c>
      <c r="BL10">
        <v>48.29</v>
      </c>
      <c r="BM10">
        <v>48.29</v>
      </c>
      <c r="BN10">
        <v>14.38</v>
      </c>
      <c r="BO10">
        <v>24.14</v>
      </c>
      <c r="BP10">
        <v>0</v>
      </c>
      <c r="BQ10">
        <v>29.04</v>
      </c>
      <c r="BR10">
        <v>24.14</v>
      </c>
      <c r="BS10">
        <v>38.630000000000003</v>
      </c>
      <c r="BT10">
        <v>0</v>
      </c>
      <c r="BU10">
        <v>24.14</v>
      </c>
      <c r="BV10">
        <v>0</v>
      </c>
      <c r="BW10">
        <v>0</v>
      </c>
      <c r="BX10">
        <v>24.14</v>
      </c>
    </row>
    <row r="11" spans="1:76">
      <c r="A11" t="s">
        <v>240</v>
      </c>
      <c r="C11" t="s">
        <v>316</v>
      </c>
      <c r="G11" t="s">
        <v>53</v>
      </c>
      <c r="H11" s="73">
        <v>993.4899999999999</v>
      </c>
      <c r="I11" s="46">
        <v>160.74999999999997</v>
      </c>
      <c r="J11" s="46">
        <v>683.5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70.5</v>
      </c>
      <c r="Z11">
        <v>193.16</v>
      </c>
      <c r="AA11">
        <v>82.09</v>
      </c>
      <c r="AB11">
        <v>14.49</v>
      </c>
      <c r="AC11">
        <v>66.819999999999993</v>
      </c>
      <c r="AD11">
        <v>12.44</v>
      </c>
      <c r="AE11">
        <v>37.31</v>
      </c>
      <c r="AF11">
        <v>0.52</v>
      </c>
      <c r="AG11">
        <v>13.52</v>
      </c>
      <c r="AH11">
        <v>0</v>
      </c>
      <c r="AI11">
        <v>0.48</v>
      </c>
      <c r="AJ11">
        <v>167.08</v>
      </c>
      <c r="AK11">
        <v>54.33</v>
      </c>
      <c r="AL11">
        <v>0</v>
      </c>
      <c r="AM11">
        <v>72.44</v>
      </c>
      <c r="AN11">
        <v>48.29</v>
      </c>
      <c r="AO11">
        <v>0</v>
      </c>
      <c r="AP11">
        <v>1.93</v>
      </c>
      <c r="AQ11">
        <v>11.59</v>
      </c>
      <c r="AR11">
        <v>8.69</v>
      </c>
      <c r="AS11">
        <v>0.88</v>
      </c>
      <c r="AT11">
        <v>0</v>
      </c>
      <c r="AU11">
        <v>19.32</v>
      </c>
      <c r="AV11">
        <v>0</v>
      </c>
      <c r="AW11">
        <v>162.97999999999999</v>
      </c>
      <c r="AX11">
        <v>96.58</v>
      </c>
      <c r="AY11">
        <v>0.63</v>
      </c>
      <c r="AZ11">
        <v>0.35</v>
      </c>
      <c r="BA11">
        <v>24.14</v>
      </c>
      <c r="BB11">
        <v>1.93</v>
      </c>
      <c r="BC11">
        <v>0</v>
      </c>
      <c r="BD11">
        <v>37.31</v>
      </c>
      <c r="BE11">
        <v>241.45</v>
      </c>
      <c r="BF11">
        <v>48.29</v>
      </c>
      <c r="BG11">
        <v>96.58</v>
      </c>
      <c r="BH11">
        <v>0</v>
      </c>
      <c r="BI11">
        <v>24.14</v>
      </c>
      <c r="BJ11">
        <v>48.29</v>
      </c>
      <c r="BK11">
        <v>24.14</v>
      </c>
      <c r="BL11">
        <v>48.29</v>
      </c>
      <c r="BM11">
        <v>48.29</v>
      </c>
      <c r="BN11">
        <v>14.2</v>
      </c>
      <c r="BO11">
        <v>24.14</v>
      </c>
      <c r="BP11">
        <v>0</v>
      </c>
      <c r="BQ11">
        <v>24.69</v>
      </c>
      <c r="BR11">
        <v>24.14</v>
      </c>
      <c r="BS11">
        <v>38.630000000000003</v>
      </c>
      <c r="BT11">
        <v>0</v>
      </c>
      <c r="BU11">
        <v>24.14</v>
      </c>
      <c r="BV11">
        <v>0</v>
      </c>
      <c r="BW11">
        <v>0</v>
      </c>
      <c r="BX11">
        <v>24.14</v>
      </c>
    </row>
    <row r="12" spans="1:76">
      <c r="A12" t="s">
        <v>241</v>
      </c>
      <c r="C12" t="s">
        <v>336</v>
      </c>
      <c r="G12" t="s">
        <v>54</v>
      </c>
      <c r="H12" s="73">
        <v>993.4899999999999</v>
      </c>
      <c r="I12" s="46">
        <v>160.74999999999997</v>
      </c>
      <c r="J12" s="46">
        <v>683.5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70.5</v>
      </c>
      <c r="Z12">
        <v>193.16</v>
      </c>
      <c r="AA12">
        <v>82.09</v>
      </c>
      <c r="AB12">
        <v>14.49</v>
      </c>
      <c r="AC12">
        <v>66.819999999999993</v>
      </c>
      <c r="AD12">
        <v>12.44</v>
      </c>
      <c r="AE12">
        <v>37.31</v>
      </c>
      <c r="AF12">
        <v>0.52</v>
      </c>
      <c r="AG12">
        <v>13.52</v>
      </c>
      <c r="AH12">
        <v>0</v>
      </c>
      <c r="AI12">
        <v>0.48</v>
      </c>
      <c r="AJ12">
        <v>167.08</v>
      </c>
      <c r="AK12">
        <v>54.33</v>
      </c>
      <c r="AL12">
        <v>0</v>
      </c>
      <c r="AM12">
        <v>72.44</v>
      </c>
      <c r="AN12">
        <v>48.29</v>
      </c>
      <c r="AO12">
        <v>0</v>
      </c>
      <c r="AP12">
        <v>1.93</v>
      </c>
      <c r="AQ12">
        <v>11.59</v>
      </c>
      <c r="AR12">
        <v>8.69</v>
      </c>
      <c r="AS12">
        <v>0.88</v>
      </c>
      <c r="AT12">
        <v>0</v>
      </c>
      <c r="AU12">
        <v>19.32</v>
      </c>
      <c r="AV12">
        <v>0</v>
      </c>
      <c r="AW12">
        <v>162.97999999999999</v>
      </c>
      <c r="AX12">
        <v>96.58</v>
      </c>
      <c r="AY12">
        <v>0.63</v>
      </c>
      <c r="AZ12">
        <v>0.35</v>
      </c>
      <c r="BA12">
        <v>24.14</v>
      </c>
      <c r="BB12">
        <v>1.93</v>
      </c>
      <c r="BC12">
        <v>0</v>
      </c>
      <c r="BD12">
        <v>37.31</v>
      </c>
      <c r="BE12">
        <v>241.45</v>
      </c>
      <c r="BF12">
        <v>48.29</v>
      </c>
      <c r="BG12">
        <v>96.58</v>
      </c>
      <c r="BH12">
        <v>0</v>
      </c>
      <c r="BI12">
        <v>24.14</v>
      </c>
      <c r="BJ12">
        <v>48.29</v>
      </c>
      <c r="BK12">
        <v>24.14</v>
      </c>
      <c r="BL12">
        <v>48.29</v>
      </c>
      <c r="BM12">
        <v>48.29</v>
      </c>
      <c r="BN12">
        <v>14.2</v>
      </c>
      <c r="BO12">
        <v>24.14</v>
      </c>
      <c r="BP12">
        <v>0</v>
      </c>
      <c r="BQ12">
        <v>24.69</v>
      </c>
      <c r="BR12">
        <v>24.14</v>
      </c>
      <c r="BS12">
        <v>38.630000000000003</v>
      </c>
      <c r="BT12">
        <v>0</v>
      </c>
      <c r="BU12">
        <v>24.14</v>
      </c>
      <c r="BV12">
        <v>0</v>
      </c>
      <c r="BW12">
        <v>0</v>
      </c>
      <c r="BX12">
        <v>24.14</v>
      </c>
    </row>
    <row r="13" spans="1:76">
      <c r="A13" t="s">
        <v>242</v>
      </c>
      <c r="G13" t="s">
        <v>55</v>
      </c>
      <c r="H13" s="73">
        <v>911.39999999999986</v>
      </c>
      <c r="I13" s="46">
        <v>160.74999999999997</v>
      </c>
      <c r="J13" s="46">
        <v>683.5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70.5</v>
      </c>
      <c r="Z13">
        <v>193.16</v>
      </c>
      <c r="AA13">
        <v>0</v>
      </c>
      <c r="AB13">
        <v>14.49</v>
      </c>
      <c r="AC13">
        <v>66.819999999999993</v>
      </c>
      <c r="AD13">
        <v>12.44</v>
      </c>
      <c r="AE13">
        <v>37.31</v>
      </c>
      <c r="AF13">
        <v>0.52</v>
      </c>
      <c r="AG13">
        <v>13.52</v>
      </c>
      <c r="AH13">
        <v>0</v>
      </c>
      <c r="AI13">
        <v>0.48</v>
      </c>
      <c r="AJ13">
        <v>167.08</v>
      </c>
      <c r="AK13">
        <v>54.33</v>
      </c>
      <c r="AL13">
        <v>0</v>
      </c>
      <c r="AM13">
        <v>72.44</v>
      </c>
      <c r="AN13">
        <v>48.29</v>
      </c>
      <c r="AO13">
        <v>0</v>
      </c>
      <c r="AP13">
        <v>1.93</v>
      </c>
      <c r="AQ13">
        <v>11.59</v>
      </c>
      <c r="AR13">
        <v>8.69</v>
      </c>
      <c r="AS13">
        <v>0.88</v>
      </c>
      <c r="AT13">
        <v>0</v>
      </c>
      <c r="AU13">
        <v>19.32</v>
      </c>
      <c r="AV13">
        <v>0</v>
      </c>
      <c r="AW13">
        <v>162.97999999999999</v>
      </c>
      <c r="AX13">
        <v>96.58</v>
      </c>
      <c r="AY13">
        <v>0.63</v>
      </c>
      <c r="AZ13">
        <v>0.35</v>
      </c>
      <c r="BA13">
        <v>24.14</v>
      </c>
      <c r="BB13">
        <v>1.93</v>
      </c>
      <c r="BC13">
        <v>0</v>
      </c>
      <c r="BD13">
        <v>37.31</v>
      </c>
      <c r="BE13">
        <v>241.45</v>
      </c>
      <c r="BF13">
        <v>48.29</v>
      </c>
      <c r="BG13">
        <v>96.58</v>
      </c>
      <c r="BH13">
        <v>0</v>
      </c>
      <c r="BI13">
        <v>24.14</v>
      </c>
      <c r="BJ13">
        <v>48.29</v>
      </c>
      <c r="BK13">
        <v>24.14</v>
      </c>
      <c r="BL13">
        <v>48.29</v>
      </c>
      <c r="BM13">
        <v>48.29</v>
      </c>
      <c r="BN13">
        <v>14.2</v>
      </c>
      <c r="BO13">
        <v>24.14</v>
      </c>
      <c r="BP13">
        <v>0</v>
      </c>
      <c r="BQ13">
        <v>24.69</v>
      </c>
      <c r="BR13">
        <v>24.14</v>
      </c>
      <c r="BS13">
        <v>38.630000000000003</v>
      </c>
      <c r="BT13">
        <v>0</v>
      </c>
      <c r="BU13">
        <v>24.14</v>
      </c>
      <c r="BV13">
        <v>0</v>
      </c>
      <c r="BW13">
        <v>0</v>
      </c>
      <c r="BX13">
        <v>24.14</v>
      </c>
    </row>
    <row r="14" spans="1:76">
      <c r="A14" t="s">
        <v>243</v>
      </c>
      <c r="G14" t="s">
        <v>56</v>
      </c>
      <c r="H14" s="73">
        <v>911.39999999999986</v>
      </c>
      <c r="I14" s="46">
        <v>160.74999999999997</v>
      </c>
      <c r="J14" s="46">
        <v>683.5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70.5</v>
      </c>
      <c r="Z14">
        <v>193.16</v>
      </c>
      <c r="AA14">
        <v>0</v>
      </c>
      <c r="AB14">
        <v>14.49</v>
      </c>
      <c r="AC14">
        <v>66.819999999999993</v>
      </c>
      <c r="AD14">
        <v>12.44</v>
      </c>
      <c r="AE14">
        <v>37.31</v>
      </c>
      <c r="AF14">
        <v>0.52</v>
      </c>
      <c r="AG14">
        <v>13.52</v>
      </c>
      <c r="AH14">
        <v>0</v>
      </c>
      <c r="AI14">
        <v>0.48</v>
      </c>
      <c r="AJ14">
        <v>167.08</v>
      </c>
      <c r="AK14">
        <v>54.33</v>
      </c>
      <c r="AL14">
        <v>0</v>
      </c>
      <c r="AM14">
        <v>72.44</v>
      </c>
      <c r="AN14">
        <v>48.29</v>
      </c>
      <c r="AO14">
        <v>0</v>
      </c>
      <c r="AP14">
        <v>1.93</v>
      </c>
      <c r="AQ14">
        <v>11.59</v>
      </c>
      <c r="AR14">
        <v>8.69</v>
      </c>
      <c r="AS14">
        <v>0.88</v>
      </c>
      <c r="AT14">
        <v>0</v>
      </c>
      <c r="AU14">
        <v>19.32</v>
      </c>
      <c r="AV14">
        <v>0</v>
      </c>
      <c r="AW14">
        <v>162.97999999999999</v>
      </c>
      <c r="AX14">
        <v>96.58</v>
      </c>
      <c r="AY14">
        <v>0.63</v>
      </c>
      <c r="AZ14">
        <v>0.35</v>
      </c>
      <c r="BA14">
        <v>24.14</v>
      </c>
      <c r="BB14">
        <v>1.93</v>
      </c>
      <c r="BC14">
        <v>0</v>
      </c>
      <c r="BD14">
        <v>37.31</v>
      </c>
      <c r="BE14">
        <v>241.45</v>
      </c>
      <c r="BF14">
        <v>48.29</v>
      </c>
      <c r="BG14">
        <v>96.58</v>
      </c>
      <c r="BH14">
        <v>0</v>
      </c>
      <c r="BI14">
        <v>24.14</v>
      </c>
      <c r="BJ14">
        <v>48.29</v>
      </c>
      <c r="BK14">
        <v>24.14</v>
      </c>
      <c r="BL14">
        <v>48.29</v>
      </c>
      <c r="BM14">
        <v>48.29</v>
      </c>
      <c r="BN14">
        <v>14.2</v>
      </c>
      <c r="BO14">
        <v>24.14</v>
      </c>
      <c r="BP14">
        <v>0</v>
      </c>
      <c r="BQ14">
        <v>24.69</v>
      </c>
      <c r="BR14">
        <v>24.14</v>
      </c>
      <c r="BS14">
        <v>38.630000000000003</v>
      </c>
      <c r="BT14">
        <v>0</v>
      </c>
      <c r="BU14">
        <v>24.14</v>
      </c>
      <c r="BV14">
        <v>0</v>
      </c>
      <c r="BW14">
        <v>0</v>
      </c>
      <c r="BX14">
        <v>24.14</v>
      </c>
    </row>
    <row r="15" spans="1:76">
      <c r="A15" t="s">
        <v>244</v>
      </c>
      <c r="G15" t="s">
        <v>57</v>
      </c>
      <c r="H15" s="73">
        <v>911.29999999999984</v>
      </c>
      <c r="I15" s="46">
        <v>160.74999999999997</v>
      </c>
      <c r="J15" s="46">
        <v>625.45999999999992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70.5</v>
      </c>
      <c r="Z15">
        <v>193.16</v>
      </c>
      <c r="AA15">
        <v>0</v>
      </c>
      <c r="AB15">
        <v>14.49</v>
      </c>
      <c r="AC15">
        <v>66.819999999999993</v>
      </c>
      <c r="AD15">
        <v>12.44</v>
      </c>
      <c r="AE15">
        <v>37.31</v>
      </c>
      <c r="AF15">
        <v>0.52</v>
      </c>
      <c r="AG15">
        <v>13.52</v>
      </c>
      <c r="AH15">
        <v>0</v>
      </c>
      <c r="AI15">
        <v>0.48</v>
      </c>
      <c r="AJ15">
        <v>167.08</v>
      </c>
      <c r="AK15">
        <v>54.33</v>
      </c>
      <c r="AL15">
        <v>0</v>
      </c>
      <c r="AM15">
        <v>72.44</v>
      </c>
      <c r="AN15">
        <v>48.29</v>
      </c>
      <c r="AO15">
        <v>0</v>
      </c>
      <c r="AP15">
        <v>1.93</v>
      </c>
      <c r="AQ15">
        <v>11.59</v>
      </c>
      <c r="AR15">
        <v>8.69</v>
      </c>
      <c r="AS15">
        <v>0.88</v>
      </c>
      <c r="AT15">
        <v>0</v>
      </c>
      <c r="AU15">
        <v>19.32</v>
      </c>
      <c r="AV15">
        <v>0</v>
      </c>
      <c r="AW15">
        <v>162.97999999999999</v>
      </c>
      <c r="AX15">
        <v>96.58</v>
      </c>
      <c r="AY15">
        <v>0.53</v>
      </c>
      <c r="AZ15">
        <v>0.35</v>
      </c>
      <c r="BA15">
        <v>24.14</v>
      </c>
      <c r="BB15">
        <v>1.93</v>
      </c>
      <c r="BC15">
        <v>0</v>
      </c>
      <c r="BD15">
        <v>37.31</v>
      </c>
      <c r="BE15">
        <v>183.5</v>
      </c>
      <c r="BF15">
        <v>48.29</v>
      </c>
      <c r="BG15">
        <v>96.58</v>
      </c>
      <c r="BH15">
        <v>0</v>
      </c>
      <c r="BI15">
        <v>24.14</v>
      </c>
      <c r="BJ15">
        <v>48.29</v>
      </c>
      <c r="BK15">
        <v>24.14</v>
      </c>
      <c r="BL15">
        <v>48.29</v>
      </c>
      <c r="BM15">
        <v>48.29</v>
      </c>
      <c r="BN15">
        <v>14.11</v>
      </c>
      <c r="BO15">
        <v>24.14</v>
      </c>
      <c r="BP15">
        <v>38.630000000000003</v>
      </c>
      <c r="BQ15">
        <v>24.69</v>
      </c>
      <c r="BR15">
        <v>24.14</v>
      </c>
      <c r="BS15">
        <v>0</v>
      </c>
      <c r="BT15">
        <v>0</v>
      </c>
      <c r="BU15">
        <v>24.14</v>
      </c>
      <c r="BV15">
        <v>0</v>
      </c>
      <c r="BW15">
        <v>0</v>
      </c>
      <c r="BX15">
        <v>24.14</v>
      </c>
    </row>
    <row r="16" spans="1:76">
      <c r="A16" t="s">
        <v>245</v>
      </c>
      <c r="G16" t="s">
        <v>58</v>
      </c>
      <c r="H16" s="73">
        <v>911.29999999999984</v>
      </c>
      <c r="I16" s="46">
        <v>160.74999999999997</v>
      </c>
      <c r="J16" s="46">
        <v>625.45999999999992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70.5</v>
      </c>
      <c r="Z16">
        <v>193.16</v>
      </c>
      <c r="AA16">
        <v>0</v>
      </c>
      <c r="AB16">
        <v>14.49</v>
      </c>
      <c r="AC16">
        <v>66.819999999999993</v>
      </c>
      <c r="AD16">
        <v>12.44</v>
      </c>
      <c r="AE16">
        <v>37.31</v>
      </c>
      <c r="AF16">
        <v>0.52</v>
      </c>
      <c r="AG16">
        <v>13.52</v>
      </c>
      <c r="AH16">
        <v>0</v>
      </c>
      <c r="AI16">
        <v>0.48</v>
      </c>
      <c r="AJ16">
        <v>167.08</v>
      </c>
      <c r="AK16">
        <v>54.33</v>
      </c>
      <c r="AL16">
        <v>0</v>
      </c>
      <c r="AM16">
        <v>72.44</v>
      </c>
      <c r="AN16">
        <v>48.29</v>
      </c>
      <c r="AO16">
        <v>0</v>
      </c>
      <c r="AP16">
        <v>1.93</v>
      </c>
      <c r="AQ16">
        <v>11.59</v>
      </c>
      <c r="AR16">
        <v>8.69</v>
      </c>
      <c r="AS16">
        <v>0.88</v>
      </c>
      <c r="AT16">
        <v>0</v>
      </c>
      <c r="AU16">
        <v>19.32</v>
      </c>
      <c r="AV16">
        <v>0</v>
      </c>
      <c r="AW16">
        <v>162.97999999999999</v>
      </c>
      <c r="AX16">
        <v>96.58</v>
      </c>
      <c r="AY16">
        <v>0.53</v>
      </c>
      <c r="AZ16">
        <v>0.35</v>
      </c>
      <c r="BA16">
        <v>24.14</v>
      </c>
      <c r="BB16">
        <v>1.93</v>
      </c>
      <c r="BC16">
        <v>0</v>
      </c>
      <c r="BD16">
        <v>37.31</v>
      </c>
      <c r="BE16">
        <v>183.5</v>
      </c>
      <c r="BF16">
        <v>48.29</v>
      </c>
      <c r="BG16">
        <v>96.58</v>
      </c>
      <c r="BH16">
        <v>0</v>
      </c>
      <c r="BI16">
        <v>24.14</v>
      </c>
      <c r="BJ16">
        <v>48.29</v>
      </c>
      <c r="BK16">
        <v>24.14</v>
      </c>
      <c r="BL16">
        <v>48.29</v>
      </c>
      <c r="BM16">
        <v>48.29</v>
      </c>
      <c r="BN16">
        <v>14.11</v>
      </c>
      <c r="BO16">
        <v>24.14</v>
      </c>
      <c r="BP16">
        <v>38.630000000000003</v>
      </c>
      <c r="BQ16">
        <v>24.69</v>
      </c>
      <c r="BR16">
        <v>24.14</v>
      </c>
      <c r="BS16">
        <v>0</v>
      </c>
      <c r="BT16">
        <v>0</v>
      </c>
      <c r="BU16">
        <v>24.14</v>
      </c>
      <c r="BV16">
        <v>0</v>
      </c>
      <c r="BW16">
        <v>0</v>
      </c>
      <c r="BX16">
        <v>24.14</v>
      </c>
    </row>
    <row r="17" spans="1:76">
      <c r="A17" t="s">
        <v>246</v>
      </c>
      <c r="G17" t="s">
        <v>59</v>
      </c>
      <c r="H17" s="73">
        <v>911.29999999999984</v>
      </c>
      <c r="I17" s="46">
        <v>160.74999999999997</v>
      </c>
      <c r="J17" s="46">
        <v>625.45999999999992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70.5</v>
      </c>
      <c r="Z17">
        <v>193.16</v>
      </c>
      <c r="AA17">
        <v>0</v>
      </c>
      <c r="AB17">
        <v>14.49</v>
      </c>
      <c r="AC17">
        <v>66.819999999999993</v>
      </c>
      <c r="AD17">
        <v>12.44</v>
      </c>
      <c r="AE17">
        <v>37.31</v>
      </c>
      <c r="AF17">
        <v>0.52</v>
      </c>
      <c r="AG17">
        <v>13.52</v>
      </c>
      <c r="AH17">
        <v>0</v>
      </c>
      <c r="AI17">
        <v>0.48</v>
      </c>
      <c r="AJ17">
        <v>167.08</v>
      </c>
      <c r="AK17">
        <v>54.33</v>
      </c>
      <c r="AL17">
        <v>0</v>
      </c>
      <c r="AM17">
        <v>72.44</v>
      </c>
      <c r="AN17">
        <v>48.29</v>
      </c>
      <c r="AO17">
        <v>0</v>
      </c>
      <c r="AP17">
        <v>1.93</v>
      </c>
      <c r="AQ17">
        <v>11.59</v>
      </c>
      <c r="AR17">
        <v>8.69</v>
      </c>
      <c r="AS17">
        <v>0.88</v>
      </c>
      <c r="AT17">
        <v>0</v>
      </c>
      <c r="AU17">
        <v>19.32</v>
      </c>
      <c r="AV17">
        <v>0</v>
      </c>
      <c r="AW17">
        <v>162.97999999999999</v>
      </c>
      <c r="AX17">
        <v>96.58</v>
      </c>
      <c r="AY17">
        <v>0.53</v>
      </c>
      <c r="AZ17">
        <v>0.35</v>
      </c>
      <c r="BA17">
        <v>24.14</v>
      </c>
      <c r="BB17">
        <v>1.93</v>
      </c>
      <c r="BC17">
        <v>0</v>
      </c>
      <c r="BD17">
        <v>37.31</v>
      </c>
      <c r="BE17">
        <v>183.5</v>
      </c>
      <c r="BF17">
        <v>48.29</v>
      </c>
      <c r="BG17">
        <v>96.58</v>
      </c>
      <c r="BH17">
        <v>0</v>
      </c>
      <c r="BI17">
        <v>24.14</v>
      </c>
      <c r="BJ17">
        <v>48.29</v>
      </c>
      <c r="BK17">
        <v>24.14</v>
      </c>
      <c r="BL17">
        <v>48.29</v>
      </c>
      <c r="BM17">
        <v>48.29</v>
      </c>
      <c r="BN17">
        <v>14.11</v>
      </c>
      <c r="BO17">
        <v>24.14</v>
      </c>
      <c r="BP17">
        <v>38.630000000000003</v>
      </c>
      <c r="BQ17">
        <v>24.69</v>
      </c>
      <c r="BR17">
        <v>24.14</v>
      </c>
      <c r="BS17">
        <v>0</v>
      </c>
      <c r="BT17">
        <v>0</v>
      </c>
      <c r="BU17">
        <v>24.14</v>
      </c>
      <c r="BV17">
        <v>0</v>
      </c>
      <c r="BW17">
        <v>0</v>
      </c>
      <c r="BX17">
        <v>24.14</v>
      </c>
    </row>
    <row r="18" spans="1:76">
      <c r="A18" t="s">
        <v>247</v>
      </c>
      <c r="G18" t="s">
        <v>60</v>
      </c>
      <c r="H18" s="73">
        <v>911.29999999999984</v>
      </c>
      <c r="I18" s="46">
        <v>160.74999999999997</v>
      </c>
      <c r="J18" s="46">
        <v>625.45999999999992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70.5</v>
      </c>
      <c r="Z18">
        <v>193.16</v>
      </c>
      <c r="AA18">
        <v>0</v>
      </c>
      <c r="AB18">
        <v>14.49</v>
      </c>
      <c r="AC18">
        <v>66.819999999999993</v>
      </c>
      <c r="AD18">
        <v>12.44</v>
      </c>
      <c r="AE18">
        <v>37.31</v>
      </c>
      <c r="AF18">
        <v>0.52</v>
      </c>
      <c r="AG18">
        <v>13.52</v>
      </c>
      <c r="AH18">
        <v>0</v>
      </c>
      <c r="AI18">
        <v>0.48</v>
      </c>
      <c r="AJ18">
        <v>167.08</v>
      </c>
      <c r="AK18">
        <v>54.33</v>
      </c>
      <c r="AL18">
        <v>0</v>
      </c>
      <c r="AM18">
        <v>72.44</v>
      </c>
      <c r="AN18">
        <v>48.29</v>
      </c>
      <c r="AO18">
        <v>0</v>
      </c>
      <c r="AP18">
        <v>1.93</v>
      </c>
      <c r="AQ18">
        <v>11.59</v>
      </c>
      <c r="AR18">
        <v>8.69</v>
      </c>
      <c r="AS18">
        <v>0.88</v>
      </c>
      <c r="AT18">
        <v>0</v>
      </c>
      <c r="AU18">
        <v>19.32</v>
      </c>
      <c r="AV18">
        <v>0</v>
      </c>
      <c r="AW18">
        <v>162.97999999999999</v>
      </c>
      <c r="AX18">
        <v>96.58</v>
      </c>
      <c r="AY18">
        <v>0.53</v>
      </c>
      <c r="AZ18">
        <v>0.35</v>
      </c>
      <c r="BA18">
        <v>24.14</v>
      </c>
      <c r="BB18">
        <v>1.93</v>
      </c>
      <c r="BC18">
        <v>0</v>
      </c>
      <c r="BD18">
        <v>37.31</v>
      </c>
      <c r="BE18">
        <v>183.5</v>
      </c>
      <c r="BF18">
        <v>48.29</v>
      </c>
      <c r="BG18">
        <v>96.58</v>
      </c>
      <c r="BH18">
        <v>0</v>
      </c>
      <c r="BI18">
        <v>24.14</v>
      </c>
      <c r="BJ18">
        <v>48.29</v>
      </c>
      <c r="BK18">
        <v>24.14</v>
      </c>
      <c r="BL18">
        <v>48.29</v>
      </c>
      <c r="BM18">
        <v>48.29</v>
      </c>
      <c r="BN18">
        <v>14.11</v>
      </c>
      <c r="BO18">
        <v>24.14</v>
      </c>
      <c r="BP18">
        <v>38.630000000000003</v>
      </c>
      <c r="BQ18">
        <v>24.69</v>
      </c>
      <c r="BR18">
        <v>24.14</v>
      </c>
      <c r="BS18">
        <v>0</v>
      </c>
      <c r="BT18">
        <v>0</v>
      </c>
      <c r="BU18">
        <v>24.14</v>
      </c>
      <c r="BV18">
        <v>0</v>
      </c>
      <c r="BW18">
        <v>0</v>
      </c>
      <c r="BX18">
        <v>24.14</v>
      </c>
    </row>
    <row r="19" spans="1:76">
      <c r="A19" t="s">
        <v>261</v>
      </c>
      <c r="G19" t="s">
        <v>61</v>
      </c>
      <c r="H19" s="73">
        <v>911.29999999999984</v>
      </c>
      <c r="I19" s="46">
        <v>160.74999999999997</v>
      </c>
      <c r="J19" s="46">
        <v>625.17999999999995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70.5</v>
      </c>
      <c r="Z19">
        <v>193.16</v>
      </c>
      <c r="AA19">
        <v>0</v>
      </c>
      <c r="AB19">
        <v>14.49</v>
      </c>
      <c r="AC19">
        <v>66.819999999999993</v>
      </c>
      <c r="AD19">
        <v>12.44</v>
      </c>
      <c r="AE19">
        <v>37.31</v>
      </c>
      <c r="AF19">
        <v>0.52</v>
      </c>
      <c r="AG19">
        <v>13.52</v>
      </c>
      <c r="AH19">
        <v>0</v>
      </c>
      <c r="AI19">
        <v>0.48</v>
      </c>
      <c r="AJ19">
        <v>167.08</v>
      </c>
      <c r="AK19">
        <v>54.33</v>
      </c>
      <c r="AL19">
        <v>0</v>
      </c>
      <c r="AM19">
        <v>72.44</v>
      </c>
      <c r="AN19">
        <v>48.29</v>
      </c>
      <c r="AO19">
        <v>0</v>
      </c>
      <c r="AP19">
        <v>1.93</v>
      </c>
      <c r="AQ19">
        <v>11.59</v>
      </c>
      <c r="AR19">
        <v>8.69</v>
      </c>
      <c r="AS19">
        <v>0.88</v>
      </c>
      <c r="AT19">
        <v>0</v>
      </c>
      <c r="AU19">
        <v>19.32</v>
      </c>
      <c r="AV19">
        <v>0</v>
      </c>
      <c r="AW19">
        <v>162.97999999999999</v>
      </c>
      <c r="AX19">
        <v>96.58</v>
      </c>
      <c r="AY19">
        <v>0.53</v>
      </c>
      <c r="AZ19">
        <v>0.35</v>
      </c>
      <c r="BA19">
        <v>24.14</v>
      </c>
      <c r="BB19">
        <v>1.93</v>
      </c>
      <c r="BC19">
        <v>0</v>
      </c>
      <c r="BD19">
        <v>37.31</v>
      </c>
      <c r="BE19">
        <v>183.5</v>
      </c>
      <c r="BF19">
        <v>48.29</v>
      </c>
      <c r="BG19">
        <v>96.58</v>
      </c>
      <c r="BH19">
        <v>0</v>
      </c>
      <c r="BI19">
        <v>24.14</v>
      </c>
      <c r="BJ19">
        <v>48.29</v>
      </c>
      <c r="BK19">
        <v>24.14</v>
      </c>
      <c r="BL19">
        <v>48.29</v>
      </c>
      <c r="BM19">
        <v>48.29</v>
      </c>
      <c r="BN19">
        <v>13.83</v>
      </c>
      <c r="BO19">
        <v>24.14</v>
      </c>
      <c r="BP19">
        <v>38.630000000000003</v>
      </c>
      <c r="BQ19">
        <v>24.69</v>
      </c>
      <c r="BR19">
        <v>24.14</v>
      </c>
      <c r="BS19">
        <v>0</v>
      </c>
      <c r="BT19">
        <v>0</v>
      </c>
      <c r="BU19">
        <v>24.14</v>
      </c>
      <c r="BV19">
        <v>0</v>
      </c>
      <c r="BW19">
        <v>0</v>
      </c>
      <c r="BX19">
        <v>24.14</v>
      </c>
    </row>
    <row r="20" spans="1:76">
      <c r="A20" t="s">
        <v>262</v>
      </c>
      <c r="G20" t="s">
        <v>62</v>
      </c>
      <c r="H20" s="73">
        <v>911.29999999999984</v>
      </c>
      <c r="I20" s="46">
        <v>160.74999999999997</v>
      </c>
      <c r="J20" s="46">
        <v>625.17999999999995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70.5</v>
      </c>
      <c r="Z20">
        <v>193.16</v>
      </c>
      <c r="AA20">
        <v>0</v>
      </c>
      <c r="AB20">
        <v>14.49</v>
      </c>
      <c r="AC20">
        <v>66.819999999999993</v>
      </c>
      <c r="AD20">
        <v>12.44</v>
      </c>
      <c r="AE20">
        <v>37.31</v>
      </c>
      <c r="AF20">
        <v>0.52</v>
      </c>
      <c r="AG20">
        <v>13.52</v>
      </c>
      <c r="AH20">
        <v>0</v>
      </c>
      <c r="AI20">
        <v>0.48</v>
      </c>
      <c r="AJ20">
        <v>167.08</v>
      </c>
      <c r="AK20">
        <v>54.33</v>
      </c>
      <c r="AL20">
        <v>0</v>
      </c>
      <c r="AM20">
        <v>72.44</v>
      </c>
      <c r="AN20">
        <v>48.29</v>
      </c>
      <c r="AO20">
        <v>0</v>
      </c>
      <c r="AP20">
        <v>1.93</v>
      </c>
      <c r="AQ20">
        <v>11.59</v>
      </c>
      <c r="AR20">
        <v>8.69</v>
      </c>
      <c r="AS20">
        <v>0.88</v>
      </c>
      <c r="AT20">
        <v>0</v>
      </c>
      <c r="AU20">
        <v>19.32</v>
      </c>
      <c r="AV20">
        <v>0</v>
      </c>
      <c r="AW20">
        <v>162.97999999999999</v>
      </c>
      <c r="AX20">
        <v>96.58</v>
      </c>
      <c r="AY20">
        <v>0.53</v>
      </c>
      <c r="AZ20">
        <v>0.35</v>
      </c>
      <c r="BA20">
        <v>24.14</v>
      </c>
      <c r="BB20">
        <v>1.93</v>
      </c>
      <c r="BC20">
        <v>0</v>
      </c>
      <c r="BD20">
        <v>37.31</v>
      </c>
      <c r="BE20">
        <v>183.5</v>
      </c>
      <c r="BF20">
        <v>48.29</v>
      </c>
      <c r="BG20">
        <v>96.58</v>
      </c>
      <c r="BH20">
        <v>0</v>
      </c>
      <c r="BI20">
        <v>24.14</v>
      </c>
      <c r="BJ20">
        <v>48.29</v>
      </c>
      <c r="BK20">
        <v>24.14</v>
      </c>
      <c r="BL20">
        <v>48.29</v>
      </c>
      <c r="BM20">
        <v>48.29</v>
      </c>
      <c r="BN20">
        <v>13.83</v>
      </c>
      <c r="BO20">
        <v>24.14</v>
      </c>
      <c r="BP20">
        <v>38.630000000000003</v>
      </c>
      <c r="BQ20">
        <v>24.69</v>
      </c>
      <c r="BR20">
        <v>24.14</v>
      </c>
      <c r="BS20">
        <v>0</v>
      </c>
      <c r="BT20">
        <v>0</v>
      </c>
      <c r="BU20">
        <v>24.14</v>
      </c>
      <c r="BV20">
        <v>0</v>
      </c>
      <c r="BW20">
        <v>0</v>
      </c>
      <c r="BX20">
        <v>24.14</v>
      </c>
    </row>
    <row r="21" spans="1:76">
      <c r="A21" t="s">
        <v>248</v>
      </c>
      <c r="G21" t="s">
        <v>63</v>
      </c>
      <c r="H21" s="73">
        <v>911.29999999999984</v>
      </c>
      <c r="I21" s="46">
        <v>160.74999999999997</v>
      </c>
      <c r="J21" s="46">
        <v>625.17999999999995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70.5</v>
      </c>
      <c r="Z21">
        <v>193.16</v>
      </c>
      <c r="AA21">
        <v>0</v>
      </c>
      <c r="AB21">
        <v>14.49</v>
      </c>
      <c r="AC21">
        <v>66.819999999999993</v>
      </c>
      <c r="AD21">
        <v>12.44</v>
      </c>
      <c r="AE21">
        <v>37.31</v>
      </c>
      <c r="AF21">
        <v>0.52</v>
      </c>
      <c r="AG21">
        <v>13.52</v>
      </c>
      <c r="AH21">
        <v>0</v>
      </c>
      <c r="AI21">
        <v>0.48</v>
      </c>
      <c r="AJ21">
        <v>167.08</v>
      </c>
      <c r="AK21">
        <v>54.33</v>
      </c>
      <c r="AL21">
        <v>0</v>
      </c>
      <c r="AM21">
        <v>72.44</v>
      </c>
      <c r="AN21">
        <v>48.29</v>
      </c>
      <c r="AO21">
        <v>0</v>
      </c>
      <c r="AP21">
        <v>1.93</v>
      </c>
      <c r="AQ21">
        <v>11.59</v>
      </c>
      <c r="AR21">
        <v>8.69</v>
      </c>
      <c r="AS21">
        <v>0.88</v>
      </c>
      <c r="AT21">
        <v>0</v>
      </c>
      <c r="AU21">
        <v>19.32</v>
      </c>
      <c r="AV21">
        <v>0</v>
      </c>
      <c r="AW21">
        <v>162.97999999999999</v>
      </c>
      <c r="AX21">
        <v>96.58</v>
      </c>
      <c r="AY21">
        <v>0.53</v>
      </c>
      <c r="AZ21">
        <v>0.35</v>
      </c>
      <c r="BA21">
        <v>24.14</v>
      </c>
      <c r="BB21">
        <v>1.93</v>
      </c>
      <c r="BC21">
        <v>0</v>
      </c>
      <c r="BD21">
        <v>37.31</v>
      </c>
      <c r="BE21">
        <v>183.5</v>
      </c>
      <c r="BF21">
        <v>48.29</v>
      </c>
      <c r="BG21">
        <v>96.58</v>
      </c>
      <c r="BH21">
        <v>0</v>
      </c>
      <c r="BI21">
        <v>24.14</v>
      </c>
      <c r="BJ21">
        <v>48.29</v>
      </c>
      <c r="BK21">
        <v>24.14</v>
      </c>
      <c r="BL21">
        <v>48.29</v>
      </c>
      <c r="BM21">
        <v>48.29</v>
      </c>
      <c r="BN21">
        <v>13.83</v>
      </c>
      <c r="BO21">
        <v>24.14</v>
      </c>
      <c r="BP21">
        <v>38.630000000000003</v>
      </c>
      <c r="BQ21">
        <v>24.69</v>
      </c>
      <c r="BR21">
        <v>24.14</v>
      </c>
      <c r="BS21">
        <v>0</v>
      </c>
      <c r="BT21">
        <v>0</v>
      </c>
      <c r="BU21">
        <v>24.14</v>
      </c>
      <c r="BV21">
        <v>0</v>
      </c>
      <c r="BW21">
        <v>0</v>
      </c>
      <c r="BX21">
        <v>24.14</v>
      </c>
    </row>
    <row r="22" spans="1:76">
      <c r="A22" t="s">
        <v>249</v>
      </c>
      <c r="G22" t="s">
        <v>64</v>
      </c>
      <c r="H22" s="73">
        <v>911.29999999999984</v>
      </c>
      <c r="I22" s="46">
        <v>160.74999999999997</v>
      </c>
      <c r="J22" s="46">
        <v>625.17999999999995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70.5</v>
      </c>
      <c r="Z22">
        <v>193.16</v>
      </c>
      <c r="AA22">
        <v>0</v>
      </c>
      <c r="AB22">
        <v>14.49</v>
      </c>
      <c r="AC22">
        <v>66.819999999999993</v>
      </c>
      <c r="AD22">
        <v>12.44</v>
      </c>
      <c r="AE22">
        <v>37.31</v>
      </c>
      <c r="AF22">
        <v>0.52</v>
      </c>
      <c r="AG22">
        <v>13.52</v>
      </c>
      <c r="AH22">
        <v>0</v>
      </c>
      <c r="AI22">
        <v>0.48</v>
      </c>
      <c r="AJ22">
        <v>167.08</v>
      </c>
      <c r="AK22">
        <v>54.33</v>
      </c>
      <c r="AL22">
        <v>0</v>
      </c>
      <c r="AM22">
        <v>72.44</v>
      </c>
      <c r="AN22">
        <v>48.29</v>
      </c>
      <c r="AO22">
        <v>0</v>
      </c>
      <c r="AP22">
        <v>1.93</v>
      </c>
      <c r="AQ22">
        <v>11.59</v>
      </c>
      <c r="AR22">
        <v>8.69</v>
      </c>
      <c r="AS22">
        <v>0.88</v>
      </c>
      <c r="AT22">
        <v>0</v>
      </c>
      <c r="AU22">
        <v>19.32</v>
      </c>
      <c r="AV22">
        <v>0</v>
      </c>
      <c r="AW22">
        <v>162.97999999999999</v>
      </c>
      <c r="AX22">
        <v>96.58</v>
      </c>
      <c r="AY22">
        <v>0.53</v>
      </c>
      <c r="AZ22">
        <v>0.35</v>
      </c>
      <c r="BA22">
        <v>24.14</v>
      </c>
      <c r="BB22">
        <v>1.93</v>
      </c>
      <c r="BC22">
        <v>0</v>
      </c>
      <c r="BD22">
        <v>37.31</v>
      </c>
      <c r="BE22">
        <v>183.5</v>
      </c>
      <c r="BF22">
        <v>48.29</v>
      </c>
      <c r="BG22">
        <v>96.58</v>
      </c>
      <c r="BH22">
        <v>0</v>
      </c>
      <c r="BI22">
        <v>24.14</v>
      </c>
      <c r="BJ22">
        <v>48.29</v>
      </c>
      <c r="BK22">
        <v>24.14</v>
      </c>
      <c r="BL22">
        <v>48.29</v>
      </c>
      <c r="BM22">
        <v>48.29</v>
      </c>
      <c r="BN22">
        <v>13.83</v>
      </c>
      <c r="BO22">
        <v>24.14</v>
      </c>
      <c r="BP22">
        <v>38.630000000000003</v>
      </c>
      <c r="BQ22">
        <v>24.69</v>
      </c>
      <c r="BR22">
        <v>24.14</v>
      </c>
      <c r="BS22">
        <v>0</v>
      </c>
      <c r="BT22">
        <v>0</v>
      </c>
      <c r="BU22">
        <v>24.14</v>
      </c>
      <c r="BV22">
        <v>0</v>
      </c>
      <c r="BW22">
        <v>0</v>
      </c>
      <c r="BX22">
        <v>24.14</v>
      </c>
    </row>
    <row r="23" spans="1:76">
      <c r="A23" t="s">
        <v>250</v>
      </c>
      <c r="G23" t="s">
        <v>65</v>
      </c>
      <c r="H23" s="73">
        <v>911.29999999999984</v>
      </c>
      <c r="I23" s="46">
        <v>160.74999999999997</v>
      </c>
      <c r="J23" s="46">
        <v>631.75999999999988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70.5</v>
      </c>
      <c r="Z23">
        <v>193.16</v>
      </c>
      <c r="AA23">
        <v>0</v>
      </c>
      <c r="AB23">
        <v>14.49</v>
      </c>
      <c r="AC23">
        <v>66.819999999999993</v>
      </c>
      <c r="AD23">
        <v>12.44</v>
      </c>
      <c r="AE23">
        <v>37.31</v>
      </c>
      <c r="AF23">
        <v>0.52</v>
      </c>
      <c r="AG23">
        <v>13.52</v>
      </c>
      <c r="AH23">
        <v>0</v>
      </c>
      <c r="AI23">
        <v>0.48</v>
      </c>
      <c r="AJ23">
        <v>167.08</v>
      </c>
      <c r="AK23">
        <v>54.33</v>
      </c>
      <c r="AL23">
        <v>0</v>
      </c>
      <c r="AM23">
        <v>72.44</v>
      </c>
      <c r="AN23">
        <v>48.29</v>
      </c>
      <c r="AO23">
        <v>0</v>
      </c>
      <c r="AP23">
        <v>1.93</v>
      </c>
      <c r="AQ23">
        <v>11.59</v>
      </c>
      <c r="AR23">
        <v>8.69</v>
      </c>
      <c r="AS23">
        <v>0.88</v>
      </c>
      <c r="AT23">
        <v>0</v>
      </c>
      <c r="AU23">
        <v>26.08</v>
      </c>
      <c r="AV23">
        <v>0</v>
      </c>
      <c r="AW23">
        <v>162.97999999999999</v>
      </c>
      <c r="AX23">
        <v>96.58</v>
      </c>
      <c r="AY23">
        <v>0.53</v>
      </c>
      <c r="AZ23">
        <v>0.35</v>
      </c>
      <c r="BA23">
        <v>24.14</v>
      </c>
      <c r="BB23">
        <v>1.93</v>
      </c>
      <c r="BC23">
        <v>0</v>
      </c>
      <c r="BD23">
        <v>37.31</v>
      </c>
      <c r="BE23">
        <v>183.5</v>
      </c>
      <c r="BF23">
        <v>48.29</v>
      </c>
      <c r="BG23">
        <v>96.58</v>
      </c>
      <c r="BH23">
        <v>0</v>
      </c>
      <c r="BI23">
        <v>24.14</v>
      </c>
      <c r="BJ23">
        <v>48.29</v>
      </c>
      <c r="BK23">
        <v>24.14</v>
      </c>
      <c r="BL23">
        <v>48.29</v>
      </c>
      <c r="BM23">
        <v>48.29</v>
      </c>
      <c r="BN23">
        <v>13.65</v>
      </c>
      <c r="BO23">
        <v>24.14</v>
      </c>
      <c r="BP23">
        <v>38.630000000000003</v>
      </c>
      <c r="BQ23">
        <v>24.69</v>
      </c>
      <c r="BR23">
        <v>24.14</v>
      </c>
      <c r="BS23">
        <v>0</v>
      </c>
      <c r="BT23">
        <v>0</v>
      </c>
      <c r="BU23">
        <v>24.14</v>
      </c>
      <c r="BV23">
        <v>0</v>
      </c>
      <c r="BW23">
        <v>0</v>
      </c>
      <c r="BX23">
        <v>24.14</v>
      </c>
    </row>
    <row r="24" spans="1:76">
      <c r="A24" t="s">
        <v>251</v>
      </c>
      <c r="G24" t="s">
        <v>66</v>
      </c>
      <c r="H24" s="73">
        <v>911.29999999999984</v>
      </c>
      <c r="I24" s="46">
        <v>160.74999999999997</v>
      </c>
      <c r="J24" s="46">
        <v>631.75999999999988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70.5</v>
      </c>
      <c r="Z24">
        <v>193.16</v>
      </c>
      <c r="AA24">
        <v>0</v>
      </c>
      <c r="AB24">
        <v>14.49</v>
      </c>
      <c r="AC24">
        <v>66.819999999999993</v>
      </c>
      <c r="AD24">
        <v>12.44</v>
      </c>
      <c r="AE24">
        <v>37.31</v>
      </c>
      <c r="AF24">
        <v>0.52</v>
      </c>
      <c r="AG24">
        <v>13.52</v>
      </c>
      <c r="AH24">
        <v>0</v>
      </c>
      <c r="AI24">
        <v>0.48</v>
      </c>
      <c r="AJ24">
        <v>167.08</v>
      </c>
      <c r="AK24">
        <v>54.33</v>
      </c>
      <c r="AL24">
        <v>0</v>
      </c>
      <c r="AM24">
        <v>72.44</v>
      </c>
      <c r="AN24">
        <v>48.29</v>
      </c>
      <c r="AO24">
        <v>0</v>
      </c>
      <c r="AP24">
        <v>1.93</v>
      </c>
      <c r="AQ24">
        <v>11.59</v>
      </c>
      <c r="AR24">
        <v>8.69</v>
      </c>
      <c r="AS24">
        <v>0.88</v>
      </c>
      <c r="AT24">
        <v>0</v>
      </c>
      <c r="AU24">
        <v>26.08</v>
      </c>
      <c r="AV24">
        <v>0</v>
      </c>
      <c r="AW24">
        <v>162.97999999999999</v>
      </c>
      <c r="AX24">
        <v>96.58</v>
      </c>
      <c r="AY24">
        <v>0.53</v>
      </c>
      <c r="AZ24">
        <v>0.35</v>
      </c>
      <c r="BA24">
        <v>24.14</v>
      </c>
      <c r="BB24">
        <v>1.93</v>
      </c>
      <c r="BC24">
        <v>0</v>
      </c>
      <c r="BD24">
        <v>37.31</v>
      </c>
      <c r="BE24">
        <v>183.5</v>
      </c>
      <c r="BF24">
        <v>48.29</v>
      </c>
      <c r="BG24">
        <v>96.58</v>
      </c>
      <c r="BH24">
        <v>0</v>
      </c>
      <c r="BI24">
        <v>24.14</v>
      </c>
      <c r="BJ24">
        <v>48.29</v>
      </c>
      <c r="BK24">
        <v>24.14</v>
      </c>
      <c r="BL24">
        <v>48.29</v>
      </c>
      <c r="BM24">
        <v>48.29</v>
      </c>
      <c r="BN24">
        <v>13.65</v>
      </c>
      <c r="BO24">
        <v>24.14</v>
      </c>
      <c r="BP24">
        <v>38.630000000000003</v>
      </c>
      <c r="BQ24">
        <v>24.69</v>
      </c>
      <c r="BR24">
        <v>24.14</v>
      </c>
      <c r="BS24">
        <v>0</v>
      </c>
      <c r="BT24">
        <v>0</v>
      </c>
      <c r="BU24">
        <v>24.14</v>
      </c>
      <c r="BV24">
        <v>0</v>
      </c>
      <c r="BW24">
        <v>0</v>
      </c>
      <c r="BX24">
        <v>24.14</v>
      </c>
    </row>
    <row r="25" spans="1:76">
      <c r="A25" t="s">
        <v>252</v>
      </c>
      <c r="G25" t="s">
        <v>67</v>
      </c>
      <c r="H25" s="73">
        <v>911.29999999999984</v>
      </c>
      <c r="I25" s="46">
        <v>160.74999999999997</v>
      </c>
      <c r="J25" s="46">
        <v>631.75999999999988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70.5</v>
      </c>
      <c r="Z25">
        <v>193.16</v>
      </c>
      <c r="AA25">
        <v>0</v>
      </c>
      <c r="AB25">
        <v>14.49</v>
      </c>
      <c r="AC25">
        <v>66.819999999999993</v>
      </c>
      <c r="AD25">
        <v>12.44</v>
      </c>
      <c r="AE25">
        <v>37.31</v>
      </c>
      <c r="AF25">
        <v>0.52</v>
      </c>
      <c r="AG25">
        <v>13.52</v>
      </c>
      <c r="AH25">
        <v>0</v>
      </c>
      <c r="AI25">
        <v>0.48</v>
      </c>
      <c r="AJ25">
        <v>167.08</v>
      </c>
      <c r="AK25">
        <v>54.33</v>
      </c>
      <c r="AL25">
        <v>0</v>
      </c>
      <c r="AM25">
        <v>72.44</v>
      </c>
      <c r="AN25">
        <v>48.29</v>
      </c>
      <c r="AO25">
        <v>0</v>
      </c>
      <c r="AP25">
        <v>1.93</v>
      </c>
      <c r="AQ25">
        <v>11.59</v>
      </c>
      <c r="AR25">
        <v>8.69</v>
      </c>
      <c r="AS25">
        <v>0.88</v>
      </c>
      <c r="AT25">
        <v>0</v>
      </c>
      <c r="AU25">
        <v>26.08</v>
      </c>
      <c r="AV25">
        <v>0</v>
      </c>
      <c r="AW25">
        <v>162.97999999999999</v>
      </c>
      <c r="AX25">
        <v>96.58</v>
      </c>
      <c r="AY25">
        <v>0.53</v>
      </c>
      <c r="AZ25">
        <v>0.35</v>
      </c>
      <c r="BA25">
        <v>24.14</v>
      </c>
      <c r="BB25">
        <v>1.93</v>
      </c>
      <c r="BC25">
        <v>0</v>
      </c>
      <c r="BD25">
        <v>37.31</v>
      </c>
      <c r="BE25">
        <v>183.5</v>
      </c>
      <c r="BF25">
        <v>48.29</v>
      </c>
      <c r="BG25">
        <v>96.58</v>
      </c>
      <c r="BH25">
        <v>0</v>
      </c>
      <c r="BI25">
        <v>24.14</v>
      </c>
      <c r="BJ25">
        <v>48.29</v>
      </c>
      <c r="BK25">
        <v>24.14</v>
      </c>
      <c r="BL25">
        <v>48.29</v>
      </c>
      <c r="BM25">
        <v>48.29</v>
      </c>
      <c r="BN25">
        <v>13.65</v>
      </c>
      <c r="BO25">
        <v>24.14</v>
      </c>
      <c r="BP25">
        <v>38.630000000000003</v>
      </c>
      <c r="BQ25">
        <v>24.69</v>
      </c>
      <c r="BR25">
        <v>24.14</v>
      </c>
      <c r="BS25">
        <v>0</v>
      </c>
      <c r="BT25">
        <v>0</v>
      </c>
      <c r="BU25">
        <v>24.14</v>
      </c>
      <c r="BV25">
        <v>0</v>
      </c>
      <c r="BW25">
        <v>0</v>
      </c>
      <c r="BX25">
        <v>24.14</v>
      </c>
    </row>
    <row r="26" spans="1:76">
      <c r="A26" t="s">
        <v>253</v>
      </c>
      <c r="G26" t="s">
        <v>68</v>
      </c>
      <c r="H26" s="73">
        <v>911.29999999999984</v>
      </c>
      <c r="I26" s="46">
        <v>160.74999999999997</v>
      </c>
      <c r="J26" s="46">
        <v>631.75999999999988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70.5</v>
      </c>
      <c r="Z26">
        <v>193.16</v>
      </c>
      <c r="AA26">
        <v>0</v>
      </c>
      <c r="AB26">
        <v>14.49</v>
      </c>
      <c r="AC26">
        <v>66.819999999999993</v>
      </c>
      <c r="AD26">
        <v>12.44</v>
      </c>
      <c r="AE26">
        <v>37.31</v>
      </c>
      <c r="AF26">
        <v>0.52</v>
      </c>
      <c r="AG26">
        <v>13.52</v>
      </c>
      <c r="AH26">
        <v>0</v>
      </c>
      <c r="AI26">
        <v>0.48</v>
      </c>
      <c r="AJ26">
        <v>167.08</v>
      </c>
      <c r="AK26">
        <v>54.33</v>
      </c>
      <c r="AL26">
        <v>0</v>
      </c>
      <c r="AM26">
        <v>72.44</v>
      </c>
      <c r="AN26">
        <v>48.29</v>
      </c>
      <c r="AO26">
        <v>0</v>
      </c>
      <c r="AP26">
        <v>1.93</v>
      </c>
      <c r="AQ26">
        <v>11.59</v>
      </c>
      <c r="AR26">
        <v>8.69</v>
      </c>
      <c r="AS26">
        <v>0.88</v>
      </c>
      <c r="AT26">
        <v>0</v>
      </c>
      <c r="AU26">
        <v>26.08</v>
      </c>
      <c r="AV26">
        <v>0</v>
      </c>
      <c r="AW26">
        <v>162.97999999999999</v>
      </c>
      <c r="AX26">
        <v>96.58</v>
      </c>
      <c r="AY26">
        <v>0.53</v>
      </c>
      <c r="AZ26">
        <v>0.35</v>
      </c>
      <c r="BA26">
        <v>24.14</v>
      </c>
      <c r="BB26">
        <v>1.93</v>
      </c>
      <c r="BC26">
        <v>0</v>
      </c>
      <c r="BD26">
        <v>37.31</v>
      </c>
      <c r="BE26">
        <v>183.5</v>
      </c>
      <c r="BF26">
        <v>48.29</v>
      </c>
      <c r="BG26">
        <v>96.58</v>
      </c>
      <c r="BH26">
        <v>0</v>
      </c>
      <c r="BI26">
        <v>24.14</v>
      </c>
      <c r="BJ26">
        <v>48.29</v>
      </c>
      <c r="BK26">
        <v>24.14</v>
      </c>
      <c r="BL26">
        <v>48.29</v>
      </c>
      <c r="BM26">
        <v>48.29</v>
      </c>
      <c r="BN26">
        <v>13.65</v>
      </c>
      <c r="BO26">
        <v>24.14</v>
      </c>
      <c r="BP26">
        <v>38.630000000000003</v>
      </c>
      <c r="BQ26">
        <v>24.69</v>
      </c>
      <c r="BR26">
        <v>24.14</v>
      </c>
      <c r="BS26">
        <v>0</v>
      </c>
      <c r="BT26">
        <v>0</v>
      </c>
      <c r="BU26">
        <v>24.14</v>
      </c>
      <c r="BV26">
        <v>0</v>
      </c>
      <c r="BW26">
        <v>0</v>
      </c>
      <c r="BX26">
        <v>24.14</v>
      </c>
    </row>
    <row r="27" spans="1:76">
      <c r="A27" t="s">
        <v>254</v>
      </c>
      <c r="G27" t="s">
        <v>69</v>
      </c>
      <c r="H27" s="73">
        <v>748.31999999999982</v>
      </c>
      <c r="I27" s="46">
        <v>92.899999999999991</v>
      </c>
      <c r="J27" s="46">
        <v>631.4799999999999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70.5</v>
      </c>
      <c r="Z27">
        <v>193.16</v>
      </c>
      <c r="AA27">
        <v>0</v>
      </c>
      <c r="AB27">
        <v>14.49</v>
      </c>
      <c r="AC27">
        <v>66.819999999999993</v>
      </c>
      <c r="AD27">
        <v>12.44</v>
      </c>
      <c r="AE27">
        <v>37.31</v>
      </c>
      <c r="AF27">
        <v>0.52</v>
      </c>
      <c r="AG27">
        <v>0</v>
      </c>
      <c r="AH27">
        <v>0</v>
      </c>
      <c r="AI27">
        <v>0.48</v>
      </c>
      <c r="AJ27">
        <v>167.08</v>
      </c>
      <c r="AK27">
        <v>0</v>
      </c>
      <c r="AL27">
        <v>0</v>
      </c>
      <c r="AM27">
        <v>72.44</v>
      </c>
      <c r="AN27">
        <v>48.29</v>
      </c>
      <c r="AO27">
        <v>0</v>
      </c>
      <c r="AP27">
        <v>1.93</v>
      </c>
      <c r="AQ27">
        <v>11.59</v>
      </c>
      <c r="AR27">
        <v>8.69</v>
      </c>
      <c r="AS27">
        <v>0.88</v>
      </c>
      <c r="AT27">
        <v>0</v>
      </c>
      <c r="AU27">
        <v>26.08</v>
      </c>
      <c r="AV27">
        <v>0</v>
      </c>
      <c r="AW27">
        <v>0</v>
      </c>
      <c r="AX27">
        <v>96.58</v>
      </c>
      <c r="AY27">
        <v>0.53</v>
      </c>
      <c r="AZ27">
        <v>0.35</v>
      </c>
      <c r="BA27">
        <v>24.14</v>
      </c>
      <c r="BB27">
        <v>1.93</v>
      </c>
      <c r="BC27">
        <v>0</v>
      </c>
      <c r="BD27">
        <v>37.31</v>
      </c>
      <c r="BE27">
        <v>183.5</v>
      </c>
      <c r="BF27">
        <v>48.29</v>
      </c>
      <c r="BG27">
        <v>96.58</v>
      </c>
      <c r="BH27">
        <v>0</v>
      </c>
      <c r="BI27">
        <v>24.14</v>
      </c>
      <c r="BJ27">
        <v>48.29</v>
      </c>
      <c r="BK27">
        <v>24.14</v>
      </c>
      <c r="BL27">
        <v>48.29</v>
      </c>
      <c r="BM27">
        <v>48.29</v>
      </c>
      <c r="BN27">
        <v>13.37</v>
      </c>
      <c r="BO27">
        <v>24.14</v>
      </c>
      <c r="BP27">
        <v>38.630000000000003</v>
      </c>
      <c r="BQ27">
        <v>24.69</v>
      </c>
      <c r="BR27">
        <v>24.14</v>
      </c>
      <c r="BS27">
        <v>0</v>
      </c>
      <c r="BT27">
        <v>0</v>
      </c>
      <c r="BU27">
        <v>24.14</v>
      </c>
      <c r="BV27">
        <v>0</v>
      </c>
      <c r="BW27">
        <v>0</v>
      </c>
      <c r="BX27">
        <v>24.14</v>
      </c>
    </row>
    <row r="28" spans="1:76">
      <c r="A28" t="s">
        <v>255</v>
      </c>
      <c r="G28" t="s">
        <v>70</v>
      </c>
      <c r="H28" s="73">
        <v>748.31999999999982</v>
      </c>
      <c r="I28" s="46">
        <v>92.899999999999991</v>
      </c>
      <c r="J28" s="46">
        <v>631.4799999999999</v>
      </c>
      <c r="K28" s="46">
        <v>111.75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70.5</v>
      </c>
      <c r="Z28">
        <v>193.16</v>
      </c>
      <c r="AA28">
        <v>0</v>
      </c>
      <c r="AB28">
        <v>14.49</v>
      </c>
      <c r="AC28">
        <v>66.819999999999993</v>
      </c>
      <c r="AD28">
        <v>12.44</v>
      </c>
      <c r="AE28">
        <v>37.31</v>
      </c>
      <c r="AF28">
        <v>0.52</v>
      </c>
      <c r="AG28">
        <v>0</v>
      </c>
      <c r="AH28">
        <v>0</v>
      </c>
      <c r="AI28">
        <v>0.48</v>
      </c>
      <c r="AJ28">
        <v>167.08</v>
      </c>
      <c r="AK28">
        <v>0</v>
      </c>
      <c r="AL28">
        <v>0</v>
      </c>
      <c r="AM28">
        <v>72.44</v>
      </c>
      <c r="AN28">
        <v>48.29</v>
      </c>
      <c r="AO28">
        <v>0</v>
      </c>
      <c r="AP28">
        <v>1.93</v>
      </c>
      <c r="AQ28">
        <v>11.59</v>
      </c>
      <c r="AR28">
        <v>8.69</v>
      </c>
      <c r="AS28">
        <v>0.88</v>
      </c>
      <c r="AT28">
        <v>0</v>
      </c>
      <c r="AU28">
        <v>26.08</v>
      </c>
      <c r="AV28">
        <v>0</v>
      </c>
      <c r="AW28">
        <v>0</v>
      </c>
      <c r="AX28">
        <v>96.58</v>
      </c>
      <c r="AY28">
        <v>0.53</v>
      </c>
      <c r="AZ28">
        <v>0.35</v>
      </c>
      <c r="BA28">
        <v>24.14</v>
      </c>
      <c r="BB28">
        <v>1.93</v>
      </c>
      <c r="BC28">
        <v>0</v>
      </c>
      <c r="BD28">
        <v>37.31</v>
      </c>
      <c r="BE28">
        <v>183.5</v>
      </c>
      <c r="BF28">
        <v>48.29</v>
      </c>
      <c r="BG28">
        <v>96.58</v>
      </c>
      <c r="BH28">
        <v>0</v>
      </c>
      <c r="BI28">
        <v>24.14</v>
      </c>
      <c r="BJ28">
        <v>48.29</v>
      </c>
      <c r="BK28">
        <v>24.14</v>
      </c>
      <c r="BL28">
        <v>48.29</v>
      </c>
      <c r="BM28">
        <v>48.29</v>
      </c>
      <c r="BN28">
        <v>13.37</v>
      </c>
      <c r="BO28">
        <v>24.14</v>
      </c>
      <c r="BP28">
        <v>38.630000000000003</v>
      </c>
      <c r="BQ28">
        <v>24.69</v>
      </c>
      <c r="BR28">
        <v>24.14</v>
      </c>
      <c r="BS28">
        <v>0</v>
      </c>
      <c r="BT28">
        <v>0</v>
      </c>
      <c r="BU28">
        <v>24.14</v>
      </c>
      <c r="BV28">
        <v>0</v>
      </c>
      <c r="BW28">
        <v>0</v>
      </c>
      <c r="BX28">
        <v>24.14</v>
      </c>
    </row>
    <row r="29" spans="1:76">
      <c r="A29" t="s">
        <v>263</v>
      </c>
      <c r="G29" t="s">
        <v>71</v>
      </c>
      <c r="H29" s="73">
        <v>748.31999999999982</v>
      </c>
      <c r="I29" s="46">
        <v>92.899999999999991</v>
      </c>
      <c r="J29" s="46">
        <v>631.4799999999999</v>
      </c>
      <c r="K29" s="46">
        <v>111.75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70.5</v>
      </c>
      <c r="Z29">
        <v>193.16</v>
      </c>
      <c r="AA29">
        <v>0</v>
      </c>
      <c r="AB29">
        <v>14.49</v>
      </c>
      <c r="AC29">
        <v>66.819999999999993</v>
      </c>
      <c r="AD29">
        <v>12.44</v>
      </c>
      <c r="AE29">
        <v>37.31</v>
      </c>
      <c r="AF29">
        <v>0.52</v>
      </c>
      <c r="AG29">
        <v>0</v>
      </c>
      <c r="AH29">
        <v>0</v>
      </c>
      <c r="AI29">
        <v>0.48</v>
      </c>
      <c r="AJ29">
        <v>167.08</v>
      </c>
      <c r="AK29">
        <v>0</v>
      </c>
      <c r="AL29">
        <v>0</v>
      </c>
      <c r="AM29">
        <v>72.44</v>
      </c>
      <c r="AN29">
        <v>48.29</v>
      </c>
      <c r="AO29">
        <v>0</v>
      </c>
      <c r="AP29">
        <v>1.93</v>
      </c>
      <c r="AQ29">
        <v>11.59</v>
      </c>
      <c r="AR29">
        <v>8.69</v>
      </c>
      <c r="AS29">
        <v>0.88</v>
      </c>
      <c r="AT29">
        <v>0</v>
      </c>
      <c r="AU29">
        <v>26.08</v>
      </c>
      <c r="AV29">
        <v>0</v>
      </c>
      <c r="AW29">
        <v>0</v>
      </c>
      <c r="AX29">
        <v>96.58</v>
      </c>
      <c r="AY29">
        <v>0.53</v>
      </c>
      <c r="AZ29">
        <v>0.35</v>
      </c>
      <c r="BA29">
        <v>24.14</v>
      </c>
      <c r="BB29">
        <v>1.93</v>
      </c>
      <c r="BC29">
        <v>0</v>
      </c>
      <c r="BD29">
        <v>37.31</v>
      </c>
      <c r="BE29">
        <v>183.5</v>
      </c>
      <c r="BF29">
        <v>48.29</v>
      </c>
      <c r="BG29">
        <v>96.58</v>
      </c>
      <c r="BH29">
        <v>0</v>
      </c>
      <c r="BI29">
        <v>24.14</v>
      </c>
      <c r="BJ29">
        <v>48.29</v>
      </c>
      <c r="BK29">
        <v>24.14</v>
      </c>
      <c r="BL29">
        <v>48.29</v>
      </c>
      <c r="BM29">
        <v>48.29</v>
      </c>
      <c r="BN29">
        <v>13.37</v>
      </c>
      <c r="BO29">
        <v>24.14</v>
      </c>
      <c r="BP29">
        <v>38.630000000000003</v>
      </c>
      <c r="BQ29">
        <v>24.69</v>
      </c>
      <c r="BR29">
        <v>24.14</v>
      </c>
      <c r="BS29">
        <v>0</v>
      </c>
      <c r="BT29">
        <v>0</v>
      </c>
      <c r="BU29">
        <v>24.14</v>
      </c>
      <c r="BV29">
        <v>0</v>
      </c>
      <c r="BW29">
        <v>0</v>
      </c>
      <c r="BX29">
        <v>24.14</v>
      </c>
    </row>
    <row r="30" spans="1:76">
      <c r="A30" t="s">
        <v>264</v>
      </c>
      <c r="G30" t="s">
        <v>72</v>
      </c>
      <c r="H30" s="73">
        <v>748.31999999999982</v>
      </c>
      <c r="I30" s="46">
        <v>92.899999999999991</v>
      </c>
      <c r="J30" s="46">
        <v>631.4799999999999</v>
      </c>
      <c r="K30" s="46">
        <v>111.75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70.5</v>
      </c>
      <c r="Z30">
        <v>193.16</v>
      </c>
      <c r="AA30">
        <v>0</v>
      </c>
      <c r="AB30">
        <v>14.49</v>
      </c>
      <c r="AC30">
        <v>66.819999999999993</v>
      </c>
      <c r="AD30">
        <v>12.44</v>
      </c>
      <c r="AE30">
        <v>37.31</v>
      </c>
      <c r="AF30">
        <v>0.52</v>
      </c>
      <c r="AG30">
        <v>0</v>
      </c>
      <c r="AH30">
        <v>0</v>
      </c>
      <c r="AI30">
        <v>0.48</v>
      </c>
      <c r="AJ30">
        <v>167.08</v>
      </c>
      <c r="AK30">
        <v>0</v>
      </c>
      <c r="AL30">
        <v>0</v>
      </c>
      <c r="AM30">
        <v>72.44</v>
      </c>
      <c r="AN30">
        <v>48.29</v>
      </c>
      <c r="AO30">
        <v>0</v>
      </c>
      <c r="AP30">
        <v>1.93</v>
      </c>
      <c r="AQ30">
        <v>11.59</v>
      </c>
      <c r="AR30">
        <v>8.69</v>
      </c>
      <c r="AS30">
        <v>0.88</v>
      </c>
      <c r="AT30">
        <v>0</v>
      </c>
      <c r="AU30">
        <v>26.08</v>
      </c>
      <c r="AV30">
        <v>0</v>
      </c>
      <c r="AW30">
        <v>0</v>
      </c>
      <c r="AX30">
        <v>96.58</v>
      </c>
      <c r="AY30">
        <v>0.53</v>
      </c>
      <c r="AZ30">
        <v>0.35</v>
      </c>
      <c r="BA30">
        <v>24.14</v>
      </c>
      <c r="BB30">
        <v>1.93</v>
      </c>
      <c r="BC30">
        <v>0</v>
      </c>
      <c r="BD30">
        <v>37.31</v>
      </c>
      <c r="BE30">
        <v>183.5</v>
      </c>
      <c r="BF30">
        <v>48.29</v>
      </c>
      <c r="BG30">
        <v>96.58</v>
      </c>
      <c r="BH30">
        <v>0</v>
      </c>
      <c r="BI30">
        <v>24.14</v>
      </c>
      <c r="BJ30">
        <v>48.29</v>
      </c>
      <c r="BK30">
        <v>24.14</v>
      </c>
      <c r="BL30">
        <v>48.29</v>
      </c>
      <c r="BM30">
        <v>48.29</v>
      </c>
      <c r="BN30">
        <v>13.37</v>
      </c>
      <c r="BO30">
        <v>24.14</v>
      </c>
      <c r="BP30">
        <v>38.630000000000003</v>
      </c>
      <c r="BQ30">
        <v>24.69</v>
      </c>
      <c r="BR30">
        <v>24.14</v>
      </c>
      <c r="BS30">
        <v>0</v>
      </c>
      <c r="BT30">
        <v>0</v>
      </c>
      <c r="BU30">
        <v>24.14</v>
      </c>
      <c r="BV30">
        <v>0</v>
      </c>
      <c r="BW30">
        <v>0</v>
      </c>
      <c r="BX30">
        <v>24.14</v>
      </c>
    </row>
    <row r="31" spans="1:76">
      <c r="A31" t="s">
        <v>274</v>
      </c>
      <c r="G31" t="s">
        <v>73</v>
      </c>
      <c r="H31" s="73">
        <v>748.46999999999991</v>
      </c>
      <c r="I31" s="46">
        <v>92.899999999999991</v>
      </c>
      <c r="J31" s="46">
        <v>631.28999999999985</v>
      </c>
      <c r="K31" s="46">
        <v>111.75</v>
      </c>
      <c r="L31" s="46">
        <v>4.3999999999999995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70.5</v>
      </c>
      <c r="Z31">
        <v>193.16</v>
      </c>
      <c r="AA31">
        <v>0</v>
      </c>
      <c r="AB31">
        <v>14.49</v>
      </c>
      <c r="AC31">
        <v>66.819999999999993</v>
      </c>
      <c r="AD31">
        <v>12.44</v>
      </c>
      <c r="AE31">
        <v>37.31</v>
      </c>
      <c r="AF31">
        <v>0.52</v>
      </c>
      <c r="AG31">
        <v>0</v>
      </c>
      <c r="AH31">
        <v>0.54</v>
      </c>
      <c r="AI31">
        <v>0.48</v>
      </c>
      <c r="AJ31">
        <v>167.08</v>
      </c>
      <c r="AK31">
        <v>0</v>
      </c>
      <c r="AL31">
        <v>0</v>
      </c>
      <c r="AM31">
        <v>72.44</v>
      </c>
      <c r="AN31">
        <v>48.29</v>
      </c>
      <c r="AO31">
        <v>0</v>
      </c>
      <c r="AP31">
        <v>1.93</v>
      </c>
      <c r="AQ31">
        <v>11.59</v>
      </c>
      <c r="AR31">
        <v>8.69</v>
      </c>
      <c r="AS31">
        <v>0.88</v>
      </c>
      <c r="AT31">
        <v>0</v>
      </c>
      <c r="AU31">
        <v>26.08</v>
      </c>
      <c r="AV31">
        <v>0</v>
      </c>
      <c r="AW31">
        <v>0</v>
      </c>
      <c r="AX31">
        <v>96.58</v>
      </c>
      <c r="AY31">
        <v>0.68</v>
      </c>
      <c r="AZ31">
        <v>0.35</v>
      </c>
      <c r="BA31">
        <v>24.14</v>
      </c>
      <c r="BB31">
        <v>1.93</v>
      </c>
      <c r="BC31">
        <v>0</v>
      </c>
      <c r="BD31">
        <v>37.31</v>
      </c>
      <c r="BE31">
        <v>183.5</v>
      </c>
      <c r="BF31">
        <v>48.29</v>
      </c>
      <c r="BG31">
        <v>96.58</v>
      </c>
      <c r="BH31">
        <v>0</v>
      </c>
      <c r="BI31">
        <v>24.14</v>
      </c>
      <c r="BJ31">
        <v>48.29</v>
      </c>
      <c r="BK31">
        <v>24.14</v>
      </c>
      <c r="BL31">
        <v>48.29</v>
      </c>
      <c r="BM31">
        <v>48.29</v>
      </c>
      <c r="BN31">
        <v>13.18</v>
      </c>
      <c r="BO31">
        <v>24.14</v>
      </c>
      <c r="BP31">
        <v>38.630000000000003</v>
      </c>
      <c r="BQ31">
        <v>24.69</v>
      </c>
      <c r="BR31">
        <v>24.14</v>
      </c>
      <c r="BS31">
        <v>0</v>
      </c>
      <c r="BT31">
        <v>0</v>
      </c>
      <c r="BU31">
        <v>24.14</v>
      </c>
      <c r="BV31">
        <v>0</v>
      </c>
      <c r="BW31">
        <v>0</v>
      </c>
      <c r="BX31">
        <v>24.14</v>
      </c>
    </row>
    <row r="32" spans="1:76">
      <c r="A32" t="s">
        <v>275</v>
      </c>
      <c r="G32" t="s">
        <v>74</v>
      </c>
      <c r="H32" s="73">
        <v>748.46999999999991</v>
      </c>
      <c r="I32" s="46">
        <v>92.899999999999991</v>
      </c>
      <c r="J32" s="46">
        <v>631.28999999999985</v>
      </c>
      <c r="K32" s="46">
        <v>111.75</v>
      </c>
      <c r="L32" s="46">
        <v>5.41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70.5</v>
      </c>
      <c r="Z32">
        <v>193.16</v>
      </c>
      <c r="AA32">
        <v>0</v>
      </c>
      <c r="AB32">
        <v>14.49</v>
      </c>
      <c r="AC32">
        <v>66.819999999999993</v>
      </c>
      <c r="AD32">
        <v>12.44</v>
      </c>
      <c r="AE32">
        <v>37.31</v>
      </c>
      <c r="AF32">
        <v>0.52</v>
      </c>
      <c r="AG32">
        <v>0</v>
      </c>
      <c r="AH32">
        <v>1.55</v>
      </c>
      <c r="AI32">
        <v>0.48</v>
      </c>
      <c r="AJ32">
        <v>167.08</v>
      </c>
      <c r="AK32">
        <v>0</v>
      </c>
      <c r="AL32">
        <v>0</v>
      </c>
      <c r="AM32">
        <v>72.44</v>
      </c>
      <c r="AN32">
        <v>48.29</v>
      </c>
      <c r="AO32">
        <v>0</v>
      </c>
      <c r="AP32">
        <v>1.93</v>
      </c>
      <c r="AQ32">
        <v>11.59</v>
      </c>
      <c r="AR32">
        <v>8.69</v>
      </c>
      <c r="AS32">
        <v>0.88</v>
      </c>
      <c r="AT32">
        <v>0</v>
      </c>
      <c r="AU32">
        <v>26.08</v>
      </c>
      <c r="AV32">
        <v>0</v>
      </c>
      <c r="AW32">
        <v>0</v>
      </c>
      <c r="AX32">
        <v>96.58</v>
      </c>
      <c r="AY32">
        <v>0.68</v>
      </c>
      <c r="AZ32">
        <v>0.35</v>
      </c>
      <c r="BA32">
        <v>24.14</v>
      </c>
      <c r="BB32">
        <v>1.93</v>
      </c>
      <c r="BC32">
        <v>0</v>
      </c>
      <c r="BD32">
        <v>37.31</v>
      </c>
      <c r="BE32">
        <v>183.5</v>
      </c>
      <c r="BF32">
        <v>48.29</v>
      </c>
      <c r="BG32">
        <v>96.58</v>
      </c>
      <c r="BH32">
        <v>0</v>
      </c>
      <c r="BI32">
        <v>24.14</v>
      </c>
      <c r="BJ32">
        <v>48.29</v>
      </c>
      <c r="BK32">
        <v>24.14</v>
      </c>
      <c r="BL32">
        <v>48.29</v>
      </c>
      <c r="BM32">
        <v>48.29</v>
      </c>
      <c r="BN32">
        <v>13.18</v>
      </c>
      <c r="BO32">
        <v>24.14</v>
      </c>
      <c r="BP32">
        <v>38.630000000000003</v>
      </c>
      <c r="BQ32">
        <v>24.69</v>
      </c>
      <c r="BR32">
        <v>24.14</v>
      </c>
      <c r="BS32">
        <v>0</v>
      </c>
      <c r="BT32">
        <v>0</v>
      </c>
      <c r="BU32">
        <v>24.14</v>
      </c>
      <c r="BV32">
        <v>0</v>
      </c>
      <c r="BW32">
        <v>0</v>
      </c>
      <c r="BX32">
        <v>24.14</v>
      </c>
    </row>
    <row r="33" spans="1:76">
      <c r="A33" t="s">
        <v>276</v>
      </c>
      <c r="G33" t="s">
        <v>75</v>
      </c>
      <c r="H33" s="73">
        <v>748.46999999999991</v>
      </c>
      <c r="I33" s="46">
        <v>92.899999999999991</v>
      </c>
      <c r="J33" s="46">
        <v>631.28999999999985</v>
      </c>
      <c r="K33" s="46">
        <v>111.75</v>
      </c>
      <c r="L33" s="46">
        <v>6.22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70.5</v>
      </c>
      <c r="Z33">
        <v>193.16</v>
      </c>
      <c r="AA33">
        <v>0</v>
      </c>
      <c r="AB33">
        <v>14.49</v>
      </c>
      <c r="AC33">
        <v>66.819999999999993</v>
      </c>
      <c r="AD33">
        <v>12.44</v>
      </c>
      <c r="AE33">
        <v>37.31</v>
      </c>
      <c r="AF33">
        <v>0.52</v>
      </c>
      <c r="AG33">
        <v>0</v>
      </c>
      <c r="AH33">
        <v>2.36</v>
      </c>
      <c r="AI33">
        <v>0.48</v>
      </c>
      <c r="AJ33">
        <v>167.08</v>
      </c>
      <c r="AK33">
        <v>0</v>
      </c>
      <c r="AL33">
        <v>0</v>
      </c>
      <c r="AM33">
        <v>72.44</v>
      </c>
      <c r="AN33">
        <v>48.29</v>
      </c>
      <c r="AO33">
        <v>0</v>
      </c>
      <c r="AP33">
        <v>1.93</v>
      </c>
      <c r="AQ33">
        <v>11.59</v>
      </c>
      <c r="AR33">
        <v>8.69</v>
      </c>
      <c r="AS33">
        <v>0.88</v>
      </c>
      <c r="AT33">
        <v>0</v>
      </c>
      <c r="AU33">
        <v>26.08</v>
      </c>
      <c r="AV33">
        <v>0</v>
      </c>
      <c r="AW33">
        <v>0</v>
      </c>
      <c r="AX33">
        <v>96.58</v>
      </c>
      <c r="AY33">
        <v>0.68</v>
      </c>
      <c r="AZ33">
        <v>0.35</v>
      </c>
      <c r="BA33">
        <v>24.14</v>
      </c>
      <c r="BB33">
        <v>1.93</v>
      </c>
      <c r="BC33">
        <v>0</v>
      </c>
      <c r="BD33">
        <v>37.31</v>
      </c>
      <c r="BE33">
        <v>183.5</v>
      </c>
      <c r="BF33">
        <v>48.29</v>
      </c>
      <c r="BG33">
        <v>96.58</v>
      </c>
      <c r="BH33">
        <v>0</v>
      </c>
      <c r="BI33">
        <v>24.14</v>
      </c>
      <c r="BJ33">
        <v>48.29</v>
      </c>
      <c r="BK33">
        <v>24.14</v>
      </c>
      <c r="BL33">
        <v>48.29</v>
      </c>
      <c r="BM33">
        <v>48.29</v>
      </c>
      <c r="BN33">
        <v>13.18</v>
      </c>
      <c r="BO33">
        <v>24.14</v>
      </c>
      <c r="BP33">
        <v>38.630000000000003</v>
      </c>
      <c r="BQ33">
        <v>24.69</v>
      </c>
      <c r="BR33">
        <v>24.14</v>
      </c>
      <c r="BS33">
        <v>0</v>
      </c>
      <c r="BT33">
        <v>0</v>
      </c>
      <c r="BU33">
        <v>24.14</v>
      </c>
      <c r="BV33">
        <v>0</v>
      </c>
      <c r="BW33">
        <v>0</v>
      </c>
      <c r="BX33">
        <v>24.14</v>
      </c>
    </row>
    <row r="34" spans="1:76">
      <c r="A34" t="s">
        <v>277</v>
      </c>
      <c r="G34" t="s">
        <v>76</v>
      </c>
      <c r="H34" s="73">
        <v>748.46999999999991</v>
      </c>
      <c r="I34" s="46">
        <v>92.899999999999991</v>
      </c>
      <c r="J34" s="46">
        <v>631.28999999999985</v>
      </c>
      <c r="K34" s="46">
        <v>111.75</v>
      </c>
      <c r="L34" s="46">
        <v>6.83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70.5</v>
      </c>
      <c r="Z34">
        <v>193.16</v>
      </c>
      <c r="AA34">
        <v>0</v>
      </c>
      <c r="AB34">
        <v>14.49</v>
      </c>
      <c r="AC34">
        <v>66.819999999999993</v>
      </c>
      <c r="AD34">
        <v>12.44</v>
      </c>
      <c r="AE34">
        <v>37.31</v>
      </c>
      <c r="AF34">
        <v>0.52</v>
      </c>
      <c r="AG34">
        <v>0</v>
      </c>
      <c r="AH34">
        <v>2.97</v>
      </c>
      <c r="AI34">
        <v>0.48</v>
      </c>
      <c r="AJ34">
        <v>167.08</v>
      </c>
      <c r="AK34">
        <v>0</v>
      </c>
      <c r="AL34">
        <v>0</v>
      </c>
      <c r="AM34">
        <v>72.44</v>
      </c>
      <c r="AN34">
        <v>48.29</v>
      </c>
      <c r="AO34">
        <v>0</v>
      </c>
      <c r="AP34">
        <v>1.93</v>
      </c>
      <c r="AQ34">
        <v>11.59</v>
      </c>
      <c r="AR34">
        <v>8.69</v>
      </c>
      <c r="AS34">
        <v>0.88</v>
      </c>
      <c r="AT34">
        <v>0</v>
      </c>
      <c r="AU34">
        <v>26.08</v>
      </c>
      <c r="AV34">
        <v>0</v>
      </c>
      <c r="AW34">
        <v>0</v>
      </c>
      <c r="AX34">
        <v>96.58</v>
      </c>
      <c r="AY34">
        <v>0.68</v>
      </c>
      <c r="AZ34">
        <v>0.35</v>
      </c>
      <c r="BA34">
        <v>24.14</v>
      </c>
      <c r="BB34">
        <v>1.93</v>
      </c>
      <c r="BC34">
        <v>0</v>
      </c>
      <c r="BD34">
        <v>37.31</v>
      </c>
      <c r="BE34">
        <v>183.5</v>
      </c>
      <c r="BF34">
        <v>48.29</v>
      </c>
      <c r="BG34">
        <v>96.58</v>
      </c>
      <c r="BH34">
        <v>0</v>
      </c>
      <c r="BI34">
        <v>24.14</v>
      </c>
      <c r="BJ34">
        <v>48.29</v>
      </c>
      <c r="BK34">
        <v>24.14</v>
      </c>
      <c r="BL34">
        <v>48.29</v>
      </c>
      <c r="BM34">
        <v>48.29</v>
      </c>
      <c r="BN34">
        <v>13.18</v>
      </c>
      <c r="BO34">
        <v>24.14</v>
      </c>
      <c r="BP34">
        <v>38.630000000000003</v>
      </c>
      <c r="BQ34">
        <v>24.69</v>
      </c>
      <c r="BR34">
        <v>24.14</v>
      </c>
      <c r="BS34">
        <v>0</v>
      </c>
      <c r="BT34">
        <v>0</v>
      </c>
      <c r="BU34">
        <v>24.14</v>
      </c>
      <c r="BV34">
        <v>0</v>
      </c>
      <c r="BW34">
        <v>0</v>
      </c>
      <c r="BX34">
        <v>24.14</v>
      </c>
    </row>
    <row r="35" spans="1:76">
      <c r="A35" t="s">
        <v>279</v>
      </c>
      <c r="G35" t="s">
        <v>77</v>
      </c>
      <c r="H35" s="73">
        <v>749.7299999999999</v>
      </c>
      <c r="I35" s="46">
        <v>92.899999999999991</v>
      </c>
      <c r="J35" s="46">
        <v>631.28999999999985</v>
      </c>
      <c r="K35" s="46">
        <v>111.75</v>
      </c>
      <c r="L35" s="46">
        <v>7.46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70.5</v>
      </c>
      <c r="Z35">
        <v>193.16</v>
      </c>
      <c r="AA35">
        <v>0</v>
      </c>
      <c r="AB35">
        <v>14.49</v>
      </c>
      <c r="AC35">
        <v>66.819999999999993</v>
      </c>
      <c r="AD35">
        <v>12.44</v>
      </c>
      <c r="AE35">
        <v>37.31</v>
      </c>
      <c r="AF35">
        <v>0.52</v>
      </c>
      <c r="AG35">
        <v>0</v>
      </c>
      <c r="AH35">
        <v>3.6</v>
      </c>
      <c r="AI35">
        <v>0.48</v>
      </c>
      <c r="AJ35">
        <v>167.08</v>
      </c>
      <c r="AK35">
        <v>0</v>
      </c>
      <c r="AL35">
        <v>0</v>
      </c>
      <c r="AM35">
        <v>72.44</v>
      </c>
      <c r="AN35">
        <v>48.29</v>
      </c>
      <c r="AO35">
        <v>0</v>
      </c>
      <c r="AP35">
        <v>1.93</v>
      </c>
      <c r="AQ35">
        <v>11.59</v>
      </c>
      <c r="AR35">
        <v>9.66</v>
      </c>
      <c r="AS35">
        <v>0.88</v>
      </c>
      <c r="AT35">
        <v>0</v>
      </c>
      <c r="AU35">
        <v>26.08</v>
      </c>
      <c r="AV35">
        <v>0</v>
      </c>
      <c r="AW35">
        <v>0</v>
      </c>
      <c r="AX35">
        <v>96.58</v>
      </c>
      <c r="AY35">
        <v>0.97</v>
      </c>
      <c r="AZ35">
        <v>0.35</v>
      </c>
      <c r="BA35">
        <v>24.14</v>
      </c>
      <c r="BB35">
        <v>1.93</v>
      </c>
      <c r="BC35">
        <v>0</v>
      </c>
      <c r="BD35">
        <v>37.31</v>
      </c>
      <c r="BE35">
        <v>183.5</v>
      </c>
      <c r="BF35">
        <v>48.29</v>
      </c>
      <c r="BG35">
        <v>96.58</v>
      </c>
      <c r="BH35">
        <v>0</v>
      </c>
      <c r="BI35">
        <v>24.14</v>
      </c>
      <c r="BJ35">
        <v>48.29</v>
      </c>
      <c r="BK35">
        <v>24.14</v>
      </c>
      <c r="BL35">
        <v>48.29</v>
      </c>
      <c r="BM35">
        <v>48.29</v>
      </c>
      <c r="BN35">
        <v>13.18</v>
      </c>
      <c r="BO35">
        <v>24.14</v>
      </c>
      <c r="BP35">
        <v>38.630000000000003</v>
      </c>
      <c r="BQ35">
        <v>24.69</v>
      </c>
      <c r="BR35">
        <v>24.14</v>
      </c>
      <c r="BS35">
        <v>0</v>
      </c>
      <c r="BT35">
        <v>0</v>
      </c>
      <c r="BU35">
        <v>24.14</v>
      </c>
      <c r="BV35">
        <v>0</v>
      </c>
      <c r="BW35">
        <v>0</v>
      </c>
      <c r="BX35">
        <v>24.14</v>
      </c>
    </row>
    <row r="36" spans="1:76">
      <c r="A36" t="s">
        <v>309</v>
      </c>
      <c r="G36" t="s">
        <v>78</v>
      </c>
      <c r="H36" s="73">
        <v>749.7299999999999</v>
      </c>
      <c r="I36" s="46">
        <v>92.899999999999991</v>
      </c>
      <c r="J36" s="46">
        <v>631.28999999999985</v>
      </c>
      <c r="K36" s="46">
        <v>111.75</v>
      </c>
      <c r="L36" s="46">
        <v>8.18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70.5</v>
      </c>
      <c r="Z36">
        <v>193.16</v>
      </c>
      <c r="AA36">
        <v>0</v>
      </c>
      <c r="AB36">
        <v>14.49</v>
      </c>
      <c r="AC36">
        <v>66.819999999999993</v>
      </c>
      <c r="AD36">
        <v>12.44</v>
      </c>
      <c r="AE36">
        <v>37.31</v>
      </c>
      <c r="AF36">
        <v>0.52</v>
      </c>
      <c r="AG36">
        <v>0</v>
      </c>
      <c r="AH36">
        <v>4.32</v>
      </c>
      <c r="AI36">
        <v>0.48</v>
      </c>
      <c r="AJ36">
        <v>167.08</v>
      </c>
      <c r="AK36">
        <v>0</v>
      </c>
      <c r="AL36">
        <v>0</v>
      </c>
      <c r="AM36">
        <v>72.44</v>
      </c>
      <c r="AN36">
        <v>48.29</v>
      </c>
      <c r="AO36">
        <v>0</v>
      </c>
      <c r="AP36">
        <v>1.93</v>
      </c>
      <c r="AQ36">
        <v>11.59</v>
      </c>
      <c r="AR36">
        <v>9.66</v>
      </c>
      <c r="AS36">
        <v>0.88</v>
      </c>
      <c r="AT36">
        <v>0</v>
      </c>
      <c r="AU36">
        <v>26.08</v>
      </c>
      <c r="AV36">
        <v>0</v>
      </c>
      <c r="AW36">
        <v>0</v>
      </c>
      <c r="AX36">
        <v>96.58</v>
      </c>
      <c r="AY36">
        <v>0.97</v>
      </c>
      <c r="AZ36">
        <v>0.35</v>
      </c>
      <c r="BA36">
        <v>24.14</v>
      </c>
      <c r="BB36">
        <v>1.93</v>
      </c>
      <c r="BC36">
        <v>0</v>
      </c>
      <c r="BD36">
        <v>37.31</v>
      </c>
      <c r="BE36">
        <v>183.5</v>
      </c>
      <c r="BF36">
        <v>48.29</v>
      </c>
      <c r="BG36">
        <v>96.58</v>
      </c>
      <c r="BH36">
        <v>0</v>
      </c>
      <c r="BI36">
        <v>24.14</v>
      </c>
      <c r="BJ36">
        <v>48.29</v>
      </c>
      <c r="BK36">
        <v>24.14</v>
      </c>
      <c r="BL36">
        <v>48.29</v>
      </c>
      <c r="BM36">
        <v>48.29</v>
      </c>
      <c r="BN36">
        <v>13.18</v>
      </c>
      <c r="BO36">
        <v>24.14</v>
      </c>
      <c r="BP36">
        <v>38.630000000000003</v>
      </c>
      <c r="BQ36">
        <v>24.69</v>
      </c>
      <c r="BR36">
        <v>24.14</v>
      </c>
      <c r="BS36">
        <v>0</v>
      </c>
      <c r="BT36">
        <v>0</v>
      </c>
      <c r="BU36">
        <v>24.14</v>
      </c>
      <c r="BV36">
        <v>0</v>
      </c>
      <c r="BW36">
        <v>0</v>
      </c>
      <c r="BX36">
        <v>24.14</v>
      </c>
    </row>
    <row r="37" spans="1:76">
      <c r="A37" t="s">
        <v>310</v>
      </c>
      <c r="G37" t="s">
        <v>79</v>
      </c>
      <c r="H37" s="73">
        <v>749.7299999999999</v>
      </c>
      <c r="I37" s="46">
        <v>92.899999999999991</v>
      </c>
      <c r="J37" s="46">
        <v>631.28999999999985</v>
      </c>
      <c r="K37" s="46">
        <v>111.75</v>
      </c>
      <c r="L37" s="46">
        <v>8.81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70.5</v>
      </c>
      <c r="Z37">
        <v>193.16</v>
      </c>
      <c r="AA37">
        <v>0</v>
      </c>
      <c r="AB37">
        <v>14.49</v>
      </c>
      <c r="AC37">
        <v>66.819999999999993</v>
      </c>
      <c r="AD37">
        <v>12.44</v>
      </c>
      <c r="AE37">
        <v>37.31</v>
      </c>
      <c r="AF37">
        <v>0.52</v>
      </c>
      <c r="AG37">
        <v>0</v>
      </c>
      <c r="AH37">
        <v>4.95</v>
      </c>
      <c r="AI37">
        <v>0.48</v>
      </c>
      <c r="AJ37">
        <v>167.08</v>
      </c>
      <c r="AK37">
        <v>0</v>
      </c>
      <c r="AL37">
        <v>0</v>
      </c>
      <c r="AM37">
        <v>72.44</v>
      </c>
      <c r="AN37">
        <v>48.29</v>
      </c>
      <c r="AO37">
        <v>0</v>
      </c>
      <c r="AP37">
        <v>1.93</v>
      </c>
      <c r="AQ37">
        <v>11.59</v>
      </c>
      <c r="AR37">
        <v>9.66</v>
      </c>
      <c r="AS37">
        <v>0.88</v>
      </c>
      <c r="AT37">
        <v>0</v>
      </c>
      <c r="AU37">
        <v>26.08</v>
      </c>
      <c r="AV37">
        <v>0</v>
      </c>
      <c r="AW37">
        <v>0</v>
      </c>
      <c r="AX37">
        <v>96.58</v>
      </c>
      <c r="AY37">
        <v>0.97</v>
      </c>
      <c r="AZ37">
        <v>0.35</v>
      </c>
      <c r="BA37">
        <v>24.14</v>
      </c>
      <c r="BB37">
        <v>1.93</v>
      </c>
      <c r="BC37">
        <v>0</v>
      </c>
      <c r="BD37">
        <v>37.31</v>
      </c>
      <c r="BE37">
        <v>183.5</v>
      </c>
      <c r="BF37">
        <v>48.29</v>
      </c>
      <c r="BG37">
        <v>96.58</v>
      </c>
      <c r="BH37">
        <v>0</v>
      </c>
      <c r="BI37">
        <v>24.14</v>
      </c>
      <c r="BJ37">
        <v>48.29</v>
      </c>
      <c r="BK37">
        <v>24.14</v>
      </c>
      <c r="BL37">
        <v>48.29</v>
      </c>
      <c r="BM37">
        <v>48.29</v>
      </c>
      <c r="BN37">
        <v>13.18</v>
      </c>
      <c r="BO37">
        <v>24.14</v>
      </c>
      <c r="BP37">
        <v>38.630000000000003</v>
      </c>
      <c r="BQ37">
        <v>24.69</v>
      </c>
      <c r="BR37">
        <v>24.14</v>
      </c>
      <c r="BS37">
        <v>0</v>
      </c>
      <c r="BT37">
        <v>0</v>
      </c>
      <c r="BU37">
        <v>24.14</v>
      </c>
      <c r="BV37">
        <v>0</v>
      </c>
      <c r="BW37">
        <v>0</v>
      </c>
      <c r="BX37">
        <v>24.14</v>
      </c>
    </row>
    <row r="38" spans="1:76">
      <c r="A38" t="s">
        <v>311</v>
      </c>
      <c r="G38" t="s">
        <v>80</v>
      </c>
      <c r="H38" s="73">
        <v>749.7299999999999</v>
      </c>
      <c r="I38" s="46">
        <v>92.899999999999991</v>
      </c>
      <c r="J38" s="46">
        <v>631.28999999999985</v>
      </c>
      <c r="K38" s="46">
        <v>111.75</v>
      </c>
      <c r="L38" s="46">
        <v>9.5399999999999991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70.5</v>
      </c>
      <c r="Z38">
        <v>193.16</v>
      </c>
      <c r="AA38">
        <v>0</v>
      </c>
      <c r="AB38">
        <v>14.49</v>
      </c>
      <c r="AC38">
        <v>66.819999999999993</v>
      </c>
      <c r="AD38">
        <v>12.44</v>
      </c>
      <c r="AE38">
        <v>37.31</v>
      </c>
      <c r="AF38">
        <v>0.52</v>
      </c>
      <c r="AG38">
        <v>0</v>
      </c>
      <c r="AH38">
        <v>5.68</v>
      </c>
      <c r="AI38">
        <v>0.48</v>
      </c>
      <c r="AJ38">
        <v>167.08</v>
      </c>
      <c r="AK38">
        <v>0</v>
      </c>
      <c r="AL38">
        <v>0</v>
      </c>
      <c r="AM38">
        <v>72.44</v>
      </c>
      <c r="AN38">
        <v>48.29</v>
      </c>
      <c r="AO38">
        <v>0</v>
      </c>
      <c r="AP38">
        <v>1.93</v>
      </c>
      <c r="AQ38">
        <v>11.59</v>
      </c>
      <c r="AR38">
        <v>9.66</v>
      </c>
      <c r="AS38">
        <v>0.88</v>
      </c>
      <c r="AT38">
        <v>0</v>
      </c>
      <c r="AU38">
        <v>26.08</v>
      </c>
      <c r="AV38">
        <v>0</v>
      </c>
      <c r="AW38">
        <v>0</v>
      </c>
      <c r="AX38">
        <v>96.58</v>
      </c>
      <c r="AY38">
        <v>0.97</v>
      </c>
      <c r="AZ38">
        <v>0.35</v>
      </c>
      <c r="BA38">
        <v>24.14</v>
      </c>
      <c r="BB38">
        <v>1.93</v>
      </c>
      <c r="BC38">
        <v>0</v>
      </c>
      <c r="BD38">
        <v>37.31</v>
      </c>
      <c r="BE38">
        <v>183.5</v>
      </c>
      <c r="BF38">
        <v>48.29</v>
      </c>
      <c r="BG38">
        <v>96.58</v>
      </c>
      <c r="BH38">
        <v>0</v>
      </c>
      <c r="BI38">
        <v>24.14</v>
      </c>
      <c r="BJ38">
        <v>48.29</v>
      </c>
      <c r="BK38">
        <v>24.14</v>
      </c>
      <c r="BL38">
        <v>48.29</v>
      </c>
      <c r="BM38">
        <v>48.29</v>
      </c>
      <c r="BN38">
        <v>13.18</v>
      </c>
      <c r="BO38">
        <v>24.14</v>
      </c>
      <c r="BP38">
        <v>38.630000000000003</v>
      </c>
      <c r="BQ38">
        <v>24.69</v>
      </c>
      <c r="BR38">
        <v>24.14</v>
      </c>
      <c r="BS38">
        <v>0</v>
      </c>
      <c r="BT38">
        <v>0</v>
      </c>
      <c r="BU38">
        <v>24.14</v>
      </c>
      <c r="BV38">
        <v>0</v>
      </c>
      <c r="BW38">
        <v>0</v>
      </c>
      <c r="BX38">
        <v>24.14</v>
      </c>
    </row>
    <row r="39" spans="1:76">
      <c r="A39" t="s">
        <v>312</v>
      </c>
      <c r="G39" t="s">
        <v>81</v>
      </c>
      <c r="H39" s="73">
        <v>749.73</v>
      </c>
      <c r="I39" s="46">
        <v>92.899999999999991</v>
      </c>
      <c r="J39" s="46">
        <v>631.20999999999992</v>
      </c>
      <c r="K39" s="46">
        <v>131.47</v>
      </c>
      <c r="L39" s="46">
        <v>10.24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38.630000000000003</v>
      </c>
      <c r="X39">
        <v>48.29</v>
      </c>
      <c r="Y39">
        <v>70.5</v>
      </c>
      <c r="Z39">
        <v>193.16</v>
      </c>
      <c r="AA39">
        <v>0</v>
      </c>
      <c r="AB39">
        <v>14.49</v>
      </c>
      <c r="AC39">
        <v>66.819999999999993</v>
      </c>
      <c r="AD39">
        <v>14.63</v>
      </c>
      <c r="AE39">
        <v>43.9</v>
      </c>
      <c r="AF39">
        <v>0.52</v>
      </c>
      <c r="AG39">
        <v>0</v>
      </c>
      <c r="AH39">
        <v>6.38</v>
      </c>
      <c r="AI39">
        <v>0.48</v>
      </c>
      <c r="AJ39">
        <v>167.08</v>
      </c>
      <c r="AK39">
        <v>0</v>
      </c>
      <c r="AL39">
        <v>0</v>
      </c>
      <c r="AM39">
        <v>72.44</v>
      </c>
      <c r="AN39">
        <v>48.29</v>
      </c>
      <c r="AO39">
        <v>48.29</v>
      </c>
      <c r="AP39">
        <v>1.93</v>
      </c>
      <c r="AQ39">
        <v>11.59</v>
      </c>
      <c r="AR39">
        <v>9.66</v>
      </c>
      <c r="AS39">
        <v>0.88</v>
      </c>
      <c r="AT39">
        <v>0</v>
      </c>
      <c r="AU39">
        <v>26.08</v>
      </c>
      <c r="AV39">
        <v>0</v>
      </c>
      <c r="AW39">
        <v>0</v>
      </c>
      <c r="AX39">
        <v>96.58</v>
      </c>
      <c r="AY39">
        <v>0.97</v>
      </c>
      <c r="AZ39">
        <v>0.35</v>
      </c>
      <c r="BA39">
        <v>24.14</v>
      </c>
      <c r="BB39">
        <v>1.93</v>
      </c>
      <c r="BC39">
        <v>24.14</v>
      </c>
      <c r="BD39">
        <v>43.9</v>
      </c>
      <c r="BE39">
        <v>183.5</v>
      </c>
      <c r="BF39">
        <v>48.29</v>
      </c>
      <c r="BG39">
        <v>96.58</v>
      </c>
      <c r="BH39">
        <v>0</v>
      </c>
      <c r="BI39">
        <v>24.14</v>
      </c>
      <c r="BJ39">
        <v>0</v>
      </c>
      <c r="BK39">
        <v>0</v>
      </c>
      <c r="BL39">
        <v>0</v>
      </c>
      <c r="BM39">
        <v>48.29</v>
      </c>
      <c r="BN39">
        <v>13.1</v>
      </c>
      <c r="BO39">
        <v>24.14</v>
      </c>
      <c r="BP39">
        <v>0</v>
      </c>
      <c r="BQ39">
        <v>29.04</v>
      </c>
      <c r="BR39">
        <v>24.14</v>
      </c>
      <c r="BS39">
        <v>0</v>
      </c>
      <c r="BT39">
        <v>0</v>
      </c>
      <c r="BU39">
        <v>24.14</v>
      </c>
      <c r="BV39">
        <v>0</v>
      </c>
      <c r="BW39">
        <v>0</v>
      </c>
      <c r="BX39">
        <v>24.14</v>
      </c>
    </row>
    <row r="40" spans="1:76">
      <c r="A40" t="s">
        <v>329</v>
      </c>
      <c r="G40" t="s">
        <v>82</v>
      </c>
      <c r="H40" s="73">
        <v>749.73</v>
      </c>
      <c r="I40" s="46">
        <v>92.899999999999991</v>
      </c>
      <c r="J40" s="46">
        <v>631.20999999999992</v>
      </c>
      <c r="K40" s="46">
        <v>131.47</v>
      </c>
      <c r="L40" s="46">
        <v>9.4700000000000006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38.630000000000003</v>
      </c>
      <c r="X40">
        <v>48.29</v>
      </c>
      <c r="Y40">
        <v>70.5</v>
      </c>
      <c r="Z40">
        <v>193.16</v>
      </c>
      <c r="AA40">
        <v>0</v>
      </c>
      <c r="AB40">
        <v>14.49</v>
      </c>
      <c r="AC40">
        <v>66.819999999999993</v>
      </c>
      <c r="AD40">
        <v>14.63</v>
      </c>
      <c r="AE40">
        <v>43.9</v>
      </c>
      <c r="AF40">
        <v>0.52</v>
      </c>
      <c r="AG40">
        <v>0</v>
      </c>
      <c r="AH40">
        <v>5.61</v>
      </c>
      <c r="AI40">
        <v>0.48</v>
      </c>
      <c r="AJ40">
        <v>167.08</v>
      </c>
      <c r="AK40">
        <v>0</v>
      </c>
      <c r="AL40">
        <v>0</v>
      </c>
      <c r="AM40">
        <v>72.44</v>
      </c>
      <c r="AN40">
        <v>48.29</v>
      </c>
      <c r="AO40">
        <v>48.29</v>
      </c>
      <c r="AP40">
        <v>1.93</v>
      </c>
      <c r="AQ40">
        <v>11.59</v>
      </c>
      <c r="AR40">
        <v>9.66</v>
      </c>
      <c r="AS40">
        <v>0.88</v>
      </c>
      <c r="AT40">
        <v>0</v>
      </c>
      <c r="AU40">
        <v>26.08</v>
      </c>
      <c r="AV40">
        <v>0</v>
      </c>
      <c r="AW40">
        <v>0</v>
      </c>
      <c r="AX40">
        <v>96.58</v>
      </c>
      <c r="AY40">
        <v>0.97</v>
      </c>
      <c r="AZ40">
        <v>0.35</v>
      </c>
      <c r="BA40">
        <v>24.14</v>
      </c>
      <c r="BB40">
        <v>1.93</v>
      </c>
      <c r="BC40">
        <v>24.14</v>
      </c>
      <c r="BD40">
        <v>43.9</v>
      </c>
      <c r="BE40">
        <v>183.5</v>
      </c>
      <c r="BF40">
        <v>48.29</v>
      </c>
      <c r="BG40">
        <v>96.58</v>
      </c>
      <c r="BH40">
        <v>0</v>
      </c>
      <c r="BI40">
        <v>24.14</v>
      </c>
      <c r="BJ40">
        <v>0</v>
      </c>
      <c r="BK40">
        <v>0</v>
      </c>
      <c r="BL40">
        <v>0</v>
      </c>
      <c r="BM40">
        <v>48.29</v>
      </c>
      <c r="BN40">
        <v>13.1</v>
      </c>
      <c r="BO40">
        <v>24.14</v>
      </c>
      <c r="BP40">
        <v>0</v>
      </c>
      <c r="BQ40">
        <v>29.04</v>
      </c>
      <c r="BR40">
        <v>24.14</v>
      </c>
      <c r="BS40">
        <v>0</v>
      </c>
      <c r="BT40">
        <v>0</v>
      </c>
      <c r="BU40">
        <v>24.14</v>
      </c>
      <c r="BV40">
        <v>0</v>
      </c>
      <c r="BW40">
        <v>0</v>
      </c>
      <c r="BX40">
        <v>24.14</v>
      </c>
    </row>
    <row r="41" spans="1:76">
      <c r="A41" t="s">
        <v>330</v>
      </c>
      <c r="G41" t="s">
        <v>83</v>
      </c>
      <c r="H41" s="73">
        <v>749.73</v>
      </c>
      <c r="I41" s="46">
        <v>92.899999999999991</v>
      </c>
      <c r="J41" s="46">
        <v>631.20999999999992</v>
      </c>
      <c r="K41" s="46">
        <v>131.47</v>
      </c>
      <c r="L41" s="46">
        <v>9.6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38.630000000000003</v>
      </c>
      <c r="X41">
        <v>48.29</v>
      </c>
      <c r="Y41">
        <v>70.5</v>
      </c>
      <c r="Z41">
        <v>193.16</v>
      </c>
      <c r="AA41">
        <v>0</v>
      </c>
      <c r="AB41">
        <v>14.49</v>
      </c>
      <c r="AC41">
        <v>66.819999999999993</v>
      </c>
      <c r="AD41">
        <v>14.63</v>
      </c>
      <c r="AE41">
        <v>43.9</v>
      </c>
      <c r="AF41">
        <v>0.52</v>
      </c>
      <c r="AG41">
        <v>0</v>
      </c>
      <c r="AH41">
        <v>5.74</v>
      </c>
      <c r="AI41">
        <v>0.48</v>
      </c>
      <c r="AJ41">
        <v>167.08</v>
      </c>
      <c r="AK41">
        <v>0</v>
      </c>
      <c r="AL41">
        <v>0</v>
      </c>
      <c r="AM41">
        <v>72.44</v>
      </c>
      <c r="AN41">
        <v>48.29</v>
      </c>
      <c r="AO41">
        <v>48.29</v>
      </c>
      <c r="AP41">
        <v>1.93</v>
      </c>
      <c r="AQ41">
        <v>11.59</v>
      </c>
      <c r="AR41">
        <v>9.66</v>
      </c>
      <c r="AS41">
        <v>0.88</v>
      </c>
      <c r="AT41">
        <v>0</v>
      </c>
      <c r="AU41">
        <v>26.08</v>
      </c>
      <c r="AV41">
        <v>0</v>
      </c>
      <c r="AW41">
        <v>0</v>
      </c>
      <c r="AX41">
        <v>96.58</v>
      </c>
      <c r="AY41">
        <v>0.97</v>
      </c>
      <c r="AZ41">
        <v>0.35</v>
      </c>
      <c r="BA41">
        <v>24.14</v>
      </c>
      <c r="BB41">
        <v>1.93</v>
      </c>
      <c r="BC41">
        <v>24.14</v>
      </c>
      <c r="BD41">
        <v>43.9</v>
      </c>
      <c r="BE41">
        <v>183.5</v>
      </c>
      <c r="BF41">
        <v>48.29</v>
      </c>
      <c r="BG41">
        <v>96.58</v>
      </c>
      <c r="BH41">
        <v>0</v>
      </c>
      <c r="BI41">
        <v>24.14</v>
      </c>
      <c r="BJ41">
        <v>0</v>
      </c>
      <c r="BK41">
        <v>0</v>
      </c>
      <c r="BL41">
        <v>0</v>
      </c>
      <c r="BM41">
        <v>48.29</v>
      </c>
      <c r="BN41">
        <v>13.1</v>
      </c>
      <c r="BO41">
        <v>24.14</v>
      </c>
      <c r="BP41">
        <v>0</v>
      </c>
      <c r="BQ41">
        <v>29.04</v>
      </c>
      <c r="BR41">
        <v>24.14</v>
      </c>
      <c r="BS41">
        <v>0</v>
      </c>
      <c r="BT41">
        <v>0</v>
      </c>
      <c r="BU41">
        <v>24.14</v>
      </c>
      <c r="BV41">
        <v>0</v>
      </c>
      <c r="BW41">
        <v>0</v>
      </c>
      <c r="BX41">
        <v>24.14</v>
      </c>
    </row>
    <row r="42" spans="1:76">
      <c r="A42" t="s">
        <v>331</v>
      </c>
      <c r="G42" t="s">
        <v>84</v>
      </c>
      <c r="H42" s="73">
        <v>749.73</v>
      </c>
      <c r="I42" s="46">
        <v>92.899999999999991</v>
      </c>
      <c r="J42" s="46">
        <v>631.20999999999992</v>
      </c>
      <c r="K42" s="46">
        <v>131.47</v>
      </c>
      <c r="L42" s="46">
        <v>11.07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38.630000000000003</v>
      </c>
      <c r="X42">
        <v>48.29</v>
      </c>
      <c r="Y42">
        <v>70.5</v>
      </c>
      <c r="Z42">
        <v>193.16</v>
      </c>
      <c r="AA42">
        <v>0</v>
      </c>
      <c r="AB42">
        <v>14.49</v>
      </c>
      <c r="AC42">
        <v>66.819999999999993</v>
      </c>
      <c r="AD42">
        <v>14.63</v>
      </c>
      <c r="AE42">
        <v>43.9</v>
      </c>
      <c r="AF42">
        <v>0.52</v>
      </c>
      <c r="AG42">
        <v>0</v>
      </c>
      <c r="AH42">
        <v>7.21</v>
      </c>
      <c r="AI42">
        <v>0.48</v>
      </c>
      <c r="AJ42">
        <v>167.08</v>
      </c>
      <c r="AK42">
        <v>0</v>
      </c>
      <c r="AL42">
        <v>0</v>
      </c>
      <c r="AM42">
        <v>72.44</v>
      </c>
      <c r="AN42">
        <v>48.29</v>
      </c>
      <c r="AO42">
        <v>48.29</v>
      </c>
      <c r="AP42">
        <v>1.93</v>
      </c>
      <c r="AQ42">
        <v>11.59</v>
      </c>
      <c r="AR42">
        <v>9.66</v>
      </c>
      <c r="AS42">
        <v>0.88</v>
      </c>
      <c r="AT42">
        <v>0</v>
      </c>
      <c r="AU42">
        <v>26.08</v>
      </c>
      <c r="AV42">
        <v>0</v>
      </c>
      <c r="AW42">
        <v>0</v>
      </c>
      <c r="AX42">
        <v>96.58</v>
      </c>
      <c r="AY42">
        <v>0.97</v>
      </c>
      <c r="AZ42">
        <v>0.35</v>
      </c>
      <c r="BA42">
        <v>24.14</v>
      </c>
      <c r="BB42">
        <v>1.93</v>
      </c>
      <c r="BC42">
        <v>24.14</v>
      </c>
      <c r="BD42">
        <v>43.9</v>
      </c>
      <c r="BE42">
        <v>183.5</v>
      </c>
      <c r="BF42">
        <v>48.29</v>
      </c>
      <c r="BG42">
        <v>96.58</v>
      </c>
      <c r="BH42">
        <v>0</v>
      </c>
      <c r="BI42">
        <v>24.14</v>
      </c>
      <c r="BJ42">
        <v>0</v>
      </c>
      <c r="BK42">
        <v>0</v>
      </c>
      <c r="BL42">
        <v>0</v>
      </c>
      <c r="BM42">
        <v>48.29</v>
      </c>
      <c r="BN42">
        <v>13.1</v>
      </c>
      <c r="BO42">
        <v>24.14</v>
      </c>
      <c r="BP42">
        <v>0</v>
      </c>
      <c r="BQ42">
        <v>29.04</v>
      </c>
      <c r="BR42">
        <v>24.14</v>
      </c>
      <c r="BS42">
        <v>0</v>
      </c>
      <c r="BT42">
        <v>0</v>
      </c>
      <c r="BU42">
        <v>24.14</v>
      </c>
      <c r="BV42">
        <v>0</v>
      </c>
      <c r="BW42">
        <v>0</v>
      </c>
      <c r="BX42">
        <v>24.14</v>
      </c>
    </row>
    <row r="43" spans="1:76">
      <c r="A43" t="s">
        <v>337</v>
      </c>
      <c r="G43" t="s">
        <v>85</v>
      </c>
      <c r="H43" s="73">
        <v>753.59</v>
      </c>
      <c r="I43" s="46">
        <v>92.899999999999991</v>
      </c>
      <c r="J43" s="46">
        <v>631.01999999999987</v>
      </c>
      <c r="K43" s="46">
        <v>131.47</v>
      </c>
      <c r="L43" s="46">
        <v>11.67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38.630000000000003</v>
      </c>
      <c r="X43">
        <v>48.29</v>
      </c>
      <c r="Y43">
        <v>70.5</v>
      </c>
      <c r="Z43">
        <v>193.16</v>
      </c>
      <c r="AA43">
        <v>0</v>
      </c>
      <c r="AB43">
        <v>14.49</v>
      </c>
      <c r="AC43">
        <v>66.819999999999993</v>
      </c>
      <c r="AD43">
        <v>14.63</v>
      </c>
      <c r="AE43">
        <v>43.9</v>
      </c>
      <c r="AF43">
        <v>0.52</v>
      </c>
      <c r="AG43">
        <v>0</v>
      </c>
      <c r="AH43">
        <v>7.81</v>
      </c>
      <c r="AI43">
        <v>0.48</v>
      </c>
      <c r="AJ43">
        <v>167.08</v>
      </c>
      <c r="AK43">
        <v>0</v>
      </c>
      <c r="AL43">
        <v>0</v>
      </c>
      <c r="AM43">
        <v>72.44</v>
      </c>
      <c r="AN43">
        <v>48.29</v>
      </c>
      <c r="AO43">
        <v>48.29</v>
      </c>
      <c r="AP43">
        <v>1.93</v>
      </c>
      <c r="AQ43">
        <v>11.59</v>
      </c>
      <c r="AR43">
        <v>13.52</v>
      </c>
      <c r="AS43">
        <v>0.88</v>
      </c>
      <c r="AT43">
        <v>0</v>
      </c>
      <c r="AU43">
        <v>26.08</v>
      </c>
      <c r="AV43">
        <v>0</v>
      </c>
      <c r="AW43">
        <v>0</v>
      </c>
      <c r="AX43">
        <v>96.58</v>
      </c>
      <c r="AY43">
        <v>0.97</v>
      </c>
      <c r="AZ43">
        <v>0.35</v>
      </c>
      <c r="BA43">
        <v>24.14</v>
      </c>
      <c r="BB43">
        <v>1.93</v>
      </c>
      <c r="BC43">
        <v>24.14</v>
      </c>
      <c r="BD43">
        <v>43.9</v>
      </c>
      <c r="BE43">
        <v>183.5</v>
      </c>
      <c r="BF43">
        <v>48.29</v>
      </c>
      <c r="BG43">
        <v>96.58</v>
      </c>
      <c r="BH43">
        <v>0</v>
      </c>
      <c r="BI43">
        <v>24.14</v>
      </c>
      <c r="BJ43">
        <v>0</v>
      </c>
      <c r="BK43">
        <v>0</v>
      </c>
      <c r="BL43">
        <v>0</v>
      </c>
      <c r="BM43">
        <v>48.29</v>
      </c>
      <c r="BN43">
        <v>12.91</v>
      </c>
      <c r="BO43">
        <v>24.14</v>
      </c>
      <c r="BP43">
        <v>0</v>
      </c>
      <c r="BQ43">
        <v>29.04</v>
      </c>
      <c r="BR43">
        <v>24.14</v>
      </c>
      <c r="BS43">
        <v>0</v>
      </c>
      <c r="BT43">
        <v>0</v>
      </c>
      <c r="BU43">
        <v>24.14</v>
      </c>
      <c r="BV43">
        <v>0</v>
      </c>
      <c r="BW43">
        <v>0</v>
      </c>
      <c r="BX43">
        <v>24.14</v>
      </c>
    </row>
    <row r="44" spans="1:76">
      <c r="A44" t="s">
        <v>339</v>
      </c>
      <c r="G44" t="s">
        <v>86</v>
      </c>
      <c r="H44" s="73">
        <v>753.59</v>
      </c>
      <c r="I44" s="46">
        <v>92.899999999999991</v>
      </c>
      <c r="J44" s="46">
        <v>631.01999999999987</v>
      </c>
      <c r="K44" s="46">
        <v>131.47</v>
      </c>
      <c r="L44" s="46">
        <v>10.95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38.630000000000003</v>
      </c>
      <c r="X44">
        <v>48.29</v>
      </c>
      <c r="Y44">
        <v>70.5</v>
      </c>
      <c r="Z44">
        <v>193.16</v>
      </c>
      <c r="AA44">
        <v>0</v>
      </c>
      <c r="AB44">
        <v>14.49</v>
      </c>
      <c r="AC44">
        <v>66.819999999999993</v>
      </c>
      <c r="AD44">
        <v>14.63</v>
      </c>
      <c r="AE44">
        <v>43.9</v>
      </c>
      <c r="AF44">
        <v>0.52</v>
      </c>
      <c r="AG44">
        <v>0</v>
      </c>
      <c r="AH44">
        <v>7.09</v>
      </c>
      <c r="AI44">
        <v>0.48</v>
      </c>
      <c r="AJ44">
        <v>167.08</v>
      </c>
      <c r="AK44">
        <v>0</v>
      </c>
      <c r="AL44">
        <v>0</v>
      </c>
      <c r="AM44">
        <v>72.44</v>
      </c>
      <c r="AN44">
        <v>48.29</v>
      </c>
      <c r="AO44">
        <v>48.29</v>
      </c>
      <c r="AP44">
        <v>1.93</v>
      </c>
      <c r="AQ44">
        <v>11.59</v>
      </c>
      <c r="AR44">
        <v>13.52</v>
      </c>
      <c r="AS44">
        <v>0.88</v>
      </c>
      <c r="AT44">
        <v>0</v>
      </c>
      <c r="AU44">
        <v>26.08</v>
      </c>
      <c r="AV44">
        <v>0</v>
      </c>
      <c r="AW44">
        <v>0</v>
      </c>
      <c r="AX44">
        <v>96.58</v>
      </c>
      <c r="AY44">
        <v>0.97</v>
      </c>
      <c r="AZ44">
        <v>0.35</v>
      </c>
      <c r="BA44">
        <v>24.14</v>
      </c>
      <c r="BB44">
        <v>1.93</v>
      </c>
      <c r="BC44">
        <v>24.14</v>
      </c>
      <c r="BD44">
        <v>43.9</v>
      </c>
      <c r="BE44">
        <v>183.5</v>
      </c>
      <c r="BF44">
        <v>48.29</v>
      </c>
      <c r="BG44">
        <v>96.58</v>
      </c>
      <c r="BH44">
        <v>0</v>
      </c>
      <c r="BI44">
        <v>24.14</v>
      </c>
      <c r="BJ44">
        <v>0</v>
      </c>
      <c r="BK44">
        <v>0</v>
      </c>
      <c r="BL44">
        <v>0</v>
      </c>
      <c r="BM44">
        <v>48.29</v>
      </c>
      <c r="BN44">
        <v>12.91</v>
      </c>
      <c r="BO44">
        <v>24.14</v>
      </c>
      <c r="BP44">
        <v>0</v>
      </c>
      <c r="BQ44">
        <v>29.04</v>
      </c>
      <c r="BR44">
        <v>24.14</v>
      </c>
      <c r="BS44">
        <v>0</v>
      </c>
      <c r="BT44">
        <v>0</v>
      </c>
      <c r="BU44">
        <v>24.14</v>
      </c>
      <c r="BV44">
        <v>0</v>
      </c>
      <c r="BW44">
        <v>0</v>
      </c>
      <c r="BX44">
        <v>24.14</v>
      </c>
    </row>
    <row r="45" spans="1:76">
      <c r="A45" t="s">
        <v>358</v>
      </c>
      <c r="G45" t="s">
        <v>87</v>
      </c>
      <c r="H45" s="73">
        <v>753.59</v>
      </c>
      <c r="I45" s="46">
        <v>92.899999999999991</v>
      </c>
      <c r="J45" s="46">
        <v>631.01999999999987</v>
      </c>
      <c r="K45" s="46">
        <v>131.47</v>
      </c>
      <c r="L45" s="46">
        <v>12.19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38.630000000000003</v>
      </c>
      <c r="X45">
        <v>48.29</v>
      </c>
      <c r="Y45">
        <v>70.5</v>
      </c>
      <c r="Z45">
        <v>193.16</v>
      </c>
      <c r="AA45">
        <v>0</v>
      </c>
      <c r="AB45">
        <v>14.49</v>
      </c>
      <c r="AC45">
        <v>66.819999999999993</v>
      </c>
      <c r="AD45">
        <v>14.63</v>
      </c>
      <c r="AE45">
        <v>43.9</v>
      </c>
      <c r="AF45">
        <v>0.52</v>
      </c>
      <c r="AG45">
        <v>0</v>
      </c>
      <c r="AH45">
        <v>8.33</v>
      </c>
      <c r="AI45">
        <v>0.48</v>
      </c>
      <c r="AJ45">
        <v>167.08</v>
      </c>
      <c r="AK45">
        <v>0</v>
      </c>
      <c r="AL45">
        <v>0</v>
      </c>
      <c r="AM45">
        <v>72.44</v>
      </c>
      <c r="AN45">
        <v>48.29</v>
      </c>
      <c r="AO45">
        <v>48.29</v>
      </c>
      <c r="AP45">
        <v>1.93</v>
      </c>
      <c r="AQ45">
        <v>11.59</v>
      </c>
      <c r="AR45">
        <v>13.52</v>
      </c>
      <c r="AS45">
        <v>0.88</v>
      </c>
      <c r="AT45">
        <v>0</v>
      </c>
      <c r="AU45">
        <v>26.08</v>
      </c>
      <c r="AV45">
        <v>0</v>
      </c>
      <c r="AW45">
        <v>0</v>
      </c>
      <c r="AX45">
        <v>96.58</v>
      </c>
      <c r="AY45">
        <v>0.97</v>
      </c>
      <c r="AZ45">
        <v>0.35</v>
      </c>
      <c r="BA45">
        <v>24.14</v>
      </c>
      <c r="BB45">
        <v>1.93</v>
      </c>
      <c r="BC45">
        <v>24.14</v>
      </c>
      <c r="BD45">
        <v>43.9</v>
      </c>
      <c r="BE45">
        <v>183.5</v>
      </c>
      <c r="BF45">
        <v>48.29</v>
      </c>
      <c r="BG45">
        <v>96.58</v>
      </c>
      <c r="BH45">
        <v>0</v>
      </c>
      <c r="BI45">
        <v>24.14</v>
      </c>
      <c r="BJ45">
        <v>0</v>
      </c>
      <c r="BK45">
        <v>0</v>
      </c>
      <c r="BL45">
        <v>0</v>
      </c>
      <c r="BM45">
        <v>48.29</v>
      </c>
      <c r="BN45">
        <v>12.91</v>
      </c>
      <c r="BO45">
        <v>24.14</v>
      </c>
      <c r="BP45">
        <v>0</v>
      </c>
      <c r="BQ45">
        <v>29.04</v>
      </c>
      <c r="BR45">
        <v>24.14</v>
      </c>
      <c r="BS45">
        <v>0</v>
      </c>
      <c r="BT45">
        <v>0</v>
      </c>
      <c r="BU45">
        <v>24.14</v>
      </c>
      <c r="BV45">
        <v>0</v>
      </c>
      <c r="BW45">
        <v>0</v>
      </c>
      <c r="BX45">
        <v>24.14</v>
      </c>
    </row>
    <row r="46" spans="1:76">
      <c r="A46" t="s">
        <v>359</v>
      </c>
      <c r="G46" t="s">
        <v>88</v>
      </c>
      <c r="H46" s="73">
        <v>753.59</v>
      </c>
      <c r="I46" s="46">
        <v>92.899999999999991</v>
      </c>
      <c r="J46" s="46">
        <v>631.01999999999987</v>
      </c>
      <c r="K46" s="46">
        <v>131.47</v>
      </c>
      <c r="L46" s="46">
        <v>9.52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38.630000000000003</v>
      </c>
      <c r="X46">
        <v>48.29</v>
      </c>
      <c r="Y46">
        <v>70.5</v>
      </c>
      <c r="Z46">
        <v>193.16</v>
      </c>
      <c r="AA46">
        <v>0</v>
      </c>
      <c r="AB46">
        <v>14.49</v>
      </c>
      <c r="AC46">
        <v>66.819999999999993</v>
      </c>
      <c r="AD46">
        <v>14.63</v>
      </c>
      <c r="AE46">
        <v>43.9</v>
      </c>
      <c r="AF46">
        <v>0.52</v>
      </c>
      <c r="AG46">
        <v>0</v>
      </c>
      <c r="AH46">
        <v>5.66</v>
      </c>
      <c r="AI46">
        <v>0.48</v>
      </c>
      <c r="AJ46">
        <v>167.08</v>
      </c>
      <c r="AK46">
        <v>0</v>
      </c>
      <c r="AL46">
        <v>0</v>
      </c>
      <c r="AM46">
        <v>72.44</v>
      </c>
      <c r="AN46">
        <v>48.29</v>
      </c>
      <c r="AO46">
        <v>48.29</v>
      </c>
      <c r="AP46">
        <v>1.93</v>
      </c>
      <c r="AQ46">
        <v>11.59</v>
      </c>
      <c r="AR46">
        <v>13.52</v>
      </c>
      <c r="AS46">
        <v>0.88</v>
      </c>
      <c r="AT46">
        <v>0</v>
      </c>
      <c r="AU46">
        <v>26.08</v>
      </c>
      <c r="AV46">
        <v>0</v>
      </c>
      <c r="AW46">
        <v>0</v>
      </c>
      <c r="AX46">
        <v>96.58</v>
      </c>
      <c r="AY46">
        <v>0.97</v>
      </c>
      <c r="AZ46">
        <v>0.35</v>
      </c>
      <c r="BA46">
        <v>24.14</v>
      </c>
      <c r="BB46">
        <v>1.93</v>
      </c>
      <c r="BC46">
        <v>24.14</v>
      </c>
      <c r="BD46">
        <v>43.9</v>
      </c>
      <c r="BE46">
        <v>183.5</v>
      </c>
      <c r="BF46">
        <v>48.29</v>
      </c>
      <c r="BG46">
        <v>96.58</v>
      </c>
      <c r="BH46">
        <v>0</v>
      </c>
      <c r="BI46">
        <v>24.14</v>
      </c>
      <c r="BJ46">
        <v>0</v>
      </c>
      <c r="BK46">
        <v>0</v>
      </c>
      <c r="BL46">
        <v>0</v>
      </c>
      <c r="BM46">
        <v>48.29</v>
      </c>
      <c r="BN46">
        <v>12.91</v>
      </c>
      <c r="BO46">
        <v>24.14</v>
      </c>
      <c r="BP46">
        <v>0</v>
      </c>
      <c r="BQ46">
        <v>29.04</v>
      </c>
      <c r="BR46">
        <v>24.14</v>
      </c>
      <c r="BS46">
        <v>0</v>
      </c>
      <c r="BT46">
        <v>0</v>
      </c>
      <c r="BU46">
        <v>24.14</v>
      </c>
      <c r="BV46">
        <v>0</v>
      </c>
      <c r="BW46">
        <v>0</v>
      </c>
      <c r="BX46">
        <v>24.14</v>
      </c>
    </row>
    <row r="47" spans="1:76">
      <c r="A47" t="s">
        <v>360</v>
      </c>
      <c r="G47" t="s">
        <v>89</v>
      </c>
      <c r="H47" s="73">
        <v>753.59</v>
      </c>
      <c r="I47" s="46">
        <v>92.899999999999991</v>
      </c>
      <c r="J47" s="46">
        <v>630.92999999999995</v>
      </c>
      <c r="K47" s="46">
        <v>131.47</v>
      </c>
      <c r="L47" s="46">
        <v>8.2099999999999991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38.630000000000003</v>
      </c>
      <c r="X47">
        <v>48.29</v>
      </c>
      <c r="Y47">
        <v>70.5</v>
      </c>
      <c r="Z47">
        <v>193.16</v>
      </c>
      <c r="AA47">
        <v>0</v>
      </c>
      <c r="AB47">
        <v>14.49</v>
      </c>
      <c r="AC47">
        <v>66.819999999999993</v>
      </c>
      <c r="AD47">
        <v>14.63</v>
      </c>
      <c r="AE47">
        <v>43.9</v>
      </c>
      <c r="AF47">
        <v>0.52</v>
      </c>
      <c r="AG47">
        <v>0</v>
      </c>
      <c r="AH47">
        <v>4.3499999999999996</v>
      </c>
      <c r="AI47">
        <v>0.48</v>
      </c>
      <c r="AJ47">
        <v>167.08</v>
      </c>
      <c r="AK47">
        <v>0</v>
      </c>
      <c r="AL47">
        <v>0</v>
      </c>
      <c r="AM47">
        <v>72.44</v>
      </c>
      <c r="AN47">
        <v>48.29</v>
      </c>
      <c r="AO47">
        <v>48.29</v>
      </c>
      <c r="AP47">
        <v>1.93</v>
      </c>
      <c r="AQ47">
        <v>11.59</v>
      </c>
      <c r="AR47">
        <v>13.52</v>
      </c>
      <c r="AS47">
        <v>0.88</v>
      </c>
      <c r="AT47">
        <v>0</v>
      </c>
      <c r="AU47">
        <v>26.08</v>
      </c>
      <c r="AV47">
        <v>0</v>
      </c>
      <c r="AW47">
        <v>0</v>
      </c>
      <c r="AX47">
        <v>96.58</v>
      </c>
      <c r="AY47">
        <v>0.97</v>
      </c>
      <c r="AZ47">
        <v>0.35</v>
      </c>
      <c r="BA47">
        <v>24.14</v>
      </c>
      <c r="BB47">
        <v>1.93</v>
      </c>
      <c r="BC47">
        <v>24.14</v>
      </c>
      <c r="BD47">
        <v>43.9</v>
      </c>
      <c r="BE47">
        <v>183.5</v>
      </c>
      <c r="BF47">
        <v>48.29</v>
      </c>
      <c r="BG47">
        <v>96.58</v>
      </c>
      <c r="BH47">
        <v>0</v>
      </c>
      <c r="BI47">
        <v>24.14</v>
      </c>
      <c r="BJ47">
        <v>0</v>
      </c>
      <c r="BK47">
        <v>0</v>
      </c>
      <c r="BL47">
        <v>0</v>
      </c>
      <c r="BM47">
        <v>48.29</v>
      </c>
      <c r="BN47">
        <v>12.82</v>
      </c>
      <c r="BO47">
        <v>24.14</v>
      </c>
      <c r="BP47">
        <v>0</v>
      </c>
      <c r="BQ47">
        <v>29.04</v>
      </c>
      <c r="BR47">
        <v>24.14</v>
      </c>
      <c r="BS47">
        <v>0</v>
      </c>
      <c r="BT47">
        <v>0</v>
      </c>
      <c r="BU47">
        <v>24.14</v>
      </c>
      <c r="BV47">
        <v>0</v>
      </c>
      <c r="BW47">
        <v>0</v>
      </c>
      <c r="BX47">
        <v>24.14</v>
      </c>
    </row>
    <row r="48" spans="1:76">
      <c r="A48" t="s">
        <v>364</v>
      </c>
      <c r="G48" t="s">
        <v>90</v>
      </c>
      <c r="H48" s="73">
        <v>753.59</v>
      </c>
      <c r="I48" s="46">
        <v>92.899999999999991</v>
      </c>
      <c r="J48" s="46">
        <v>630.92999999999995</v>
      </c>
      <c r="K48" s="46">
        <v>131.47</v>
      </c>
      <c r="L48" s="46">
        <v>8.16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38.630000000000003</v>
      </c>
      <c r="X48">
        <v>48.29</v>
      </c>
      <c r="Y48">
        <v>70.5</v>
      </c>
      <c r="Z48">
        <v>193.16</v>
      </c>
      <c r="AA48">
        <v>0</v>
      </c>
      <c r="AB48">
        <v>14.49</v>
      </c>
      <c r="AC48">
        <v>66.819999999999993</v>
      </c>
      <c r="AD48">
        <v>14.63</v>
      </c>
      <c r="AE48">
        <v>43.9</v>
      </c>
      <c r="AF48">
        <v>0.52</v>
      </c>
      <c r="AG48">
        <v>0</v>
      </c>
      <c r="AH48">
        <v>4.3</v>
      </c>
      <c r="AI48">
        <v>0.48</v>
      </c>
      <c r="AJ48">
        <v>167.08</v>
      </c>
      <c r="AK48">
        <v>0</v>
      </c>
      <c r="AL48">
        <v>0</v>
      </c>
      <c r="AM48">
        <v>72.44</v>
      </c>
      <c r="AN48">
        <v>48.29</v>
      </c>
      <c r="AO48">
        <v>48.29</v>
      </c>
      <c r="AP48">
        <v>1.93</v>
      </c>
      <c r="AQ48">
        <v>11.59</v>
      </c>
      <c r="AR48">
        <v>13.52</v>
      </c>
      <c r="AS48">
        <v>0.88</v>
      </c>
      <c r="AT48">
        <v>0</v>
      </c>
      <c r="AU48">
        <v>26.08</v>
      </c>
      <c r="AV48">
        <v>0</v>
      </c>
      <c r="AW48">
        <v>0</v>
      </c>
      <c r="AX48">
        <v>96.58</v>
      </c>
      <c r="AY48">
        <v>0.97</v>
      </c>
      <c r="AZ48">
        <v>0.35</v>
      </c>
      <c r="BA48">
        <v>24.14</v>
      </c>
      <c r="BB48">
        <v>1.93</v>
      </c>
      <c r="BC48">
        <v>24.14</v>
      </c>
      <c r="BD48">
        <v>43.9</v>
      </c>
      <c r="BE48">
        <v>183.5</v>
      </c>
      <c r="BF48">
        <v>48.29</v>
      </c>
      <c r="BG48">
        <v>96.58</v>
      </c>
      <c r="BH48">
        <v>0</v>
      </c>
      <c r="BI48">
        <v>24.14</v>
      </c>
      <c r="BJ48">
        <v>0</v>
      </c>
      <c r="BK48">
        <v>0</v>
      </c>
      <c r="BL48">
        <v>0</v>
      </c>
      <c r="BM48">
        <v>48.29</v>
      </c>
      <c r="BN48">
        <v>12.82</v>
      </c>
      <c r="BO48">
        <v>24.14</v>
      </c>
      <c r="BP48">
        <v>0</v>
      </c>
      <c r="BQ48">
        <v>29.04</v>
      </c>
      <c r="BR48">
        <v>24.14</v>
      </c>
      <c r="BS48">
        <v>0</v>
      </c>
      <c r="BT48">
        <v>0</v>
      </c>
      <c r="BU48">
        <v>24.14</v>
      </c>
      <c r="BV48">
        <v>0</v>
      </c>
      <c r="BW48">
        <v>0</v>
      </c>
      <c r="BX48">
        <v>24.14</v>
      </c>
    </row>
    <row r="49" spans="1:76">
      <c r="A49" t="s">
        <v>365</v>
      </c>
      <c r="G49" t="s">
        <v>91</v>
      </c>
      <c r="H49" s="73">
        <v>753.59</v>
      </c>
      <c r="I49" s="46">
        <v>92.899999999999991</v>
      </c>
      <c r="J49" s="46">
        <v>630.92999999999995</v>
      </c>
      <c r="K49" s="46">
        <v>131.47</v>
      </c>
      <c r="L49" s="46">
        <v>8.5299999999999994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38.630000000000003</v>
      </c>
      <c r="X49">
        <v>48.29</v>
      </c>
      <c r="Y49">
        <v>70.5</v>
      </c>
      <c r="Z49">
        <v>193.16</v>
      </c>
      <c r="AA49">
        <v>0</v>
      </c>
      <c r="AB49">
        <v>14.49</v>
      </c>
      <c r="AC49">
        <v>66.819999999999993</v>
      </c>
      <c r="AD49">
        <v>14.63</v>
      </c>
      <c r="AE49">
        <v>43.9</v>
      </c>
      <c r="AF49">
        <v>0.52</v>
      </c>
      <c r="AG49">
        <v>0</v>
      </c>
      <c r="AH49">
        <v>4.67</v>
      </c>
      <c r="AI49">
        <v>0.48</v>
      </c>
      <c r="AJ49">
        <v>167.08</v>
      </c>
      <c r="AK49">
        <v>0</v>
      </c>
      <c r="AL49">
        <v>0</v>
      </c>
      <c r="AM49">
        <v>72.44</v>
      </c>
      <c r="AN49">
        <v>48.29</v>
      </c>
      <c r="AO49">
        <v>48.29</v>
      </c>
      <c r="AP49">
        <v>1.93</v>
      </c>
      <c r="AQ49">
        <v>11.59</v>
      </c>
      <c r="AR49">
        <v>13.52</v>
      </c>
      <c r="AS49">
        <v>0.88</v>
      </c>
      <c r="AT49">
        <v>0</v>
      </c>
      <c r="AU49">
        <v>26.08</v>
      </c>
      <c r="AV49">
        <v>0</v>
      </c>
      <c r="AW49">
        <v>0</v>
      </c>
      <c r="AX49">
        <v>96.58</v>
      </c>
      <c r="AY49">
        <v>0.97</v>
      </c>
      <c r="AZ49">
        <v>0.35</v>
      </c>
      <c r="BA49">
        <v>24.14</v>
      </c>
      <c r="BB49">
        <v>1.93</v>
      </c>
      <c r="BC49">
        <v>24.14</v>
      </c>
      <c r="BD49">
        <v>43.9</v>
      </c>
      <c r="BE49">
        <v>183.5</v>
      </c>
      <c r="BF49">
        <v>48.29</v>
      </c>
      <c r="BG49">
        <v>96.58</v>
      </c>
      <c r="BH49">
        <v>0</v>
      </c>
      <c r="BI49">
        <v>24.14</v>
      </c>
      <c r="BJ49">
        <v>0</v>
      </c>
      <c r="BK49">
        <v>0</v>
      </c>
      <c r="BL49">
        <v>0</v>
      </c>
      <c r="BM49">
        <v>48.29</v>
      </c>
      <c r="BN49">
        <v>12.82</v>
      </c>
      <c r="BO49">
        <v>24.14</v>
      </c>
      <c r="BP49">
        <v>0</v>
      </c>
      <c r="BQ49">
        <v>29.04</v>
      </c>
      <c r="BR49">
        <v>24.14</v>
      </c>
      <c r="BS49">
        <v>0</v>
      </c>
      <c r="BT49">
        <v>0</v>
      </c>
      <c r="BU49">
        <v>24.14</v>
      </c>
      <c r="BV49">
        <v>0</v>
      </c>
      <c r="BW49">
        <v>0</v>
      </c>
      <c r="BX49">
        <v>24.14</v>
      </c>
    </row>
    <row r="50" spans="1:76">
      <c r="A50" t="s">
        <v>366</v>
      </c>
      <c r="G50" t="s">
        <v>92</v>
      </c>
      <c r="H50" s="73">
        <v>753.59</v>
      </c>
      <c r="I50" s="46">
        <v>92.899999999999991</v>
      </c>
      <c r="J50" s="46">
        <v>630.92999999999995</v>
      </c>
      <c r="K50" s="46">
        <v>131.47</v>
      </c>
      <c r="L50" s="46">
        <v>8.76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38.630000000000003</v>
      </c>
      <c r="X50">
        <v>48.29</v>
      </c>
      <c r="Y50">
        <v>70.5</v>
      </c>
      <c r="Z50">
        <v>193.16</v>
      </c>
      <c r="AA50">
        <v>0</v>
      </c>
      <c r="AB50">
        <v>14.49</v>
      </c>
      <c r="AC50">
        <v>66.819999999999993</v>
      </c>
      <c r="AD50">
        <v>14.63</v>
      </c>
      <c r="AE50">
        <v>43.9</v>
      </c>
      <c r="AF50">
        <v>0.52</v>
      </c>
      <c r="AG50">
        <v>0</v>
      </c>
      <c r="AH50">
        <v>4.9000000000000004</v>
      </c>
      <c r="AI50">
        <v>0.48</v>
      </c>
      <c r="AJ50">
        <v>167.08</v>
      </c>
      <c r="AK50">
        <v>0</v>
      </c>
      <c r="AL50">
        <v>0</v>
      </c>
      <c r="AM50">
        <v>72.44</v>
      </c>
      <c r="AN50">
        <v>48.29</v>
      </c>
      <c r="AO50">
        <v>48.29</v>
      </c>
      <c r="AP50">
        <v>1.93</v>
      </c>
      <c r="AQ50">
        <v>11.59</v>
      </c>
      <c r="AR50">
        <v>13.52</v>
      </c>
      <c r="AS50">
        <v>0.88</v>
      </c>
      <c r="AT50">
        <v>0</v>
      </c>
      <c r="AU50">
        <v>26.08</v>
      </c>
      <c r="AV50">
        <v>0</v>
      </c>
      <c r="AW50">
        <v>0</v>
      </c>
      <c r="AX50">
        <v>96.58</v>
      </c>
      <c r="AY50">
        <v>0.97</v>
      </c>
      <c r="AZ50">
        <v>0.35</v>
      </c>
      <c r="BA50">
        <v>24.14</v>
      </c>
      <c r="BB50">
        <v>1.93</v>
      </c>
      <c r="BC50">
        <v>24.14</v>
      </c>
      <c r="BD50">
        <v>43.9</v>
      </c>
      <c r="BE50">
        <v>183.5</v>
      </c>
      <c r="BF50">
        <v>48.29</v>
      </c>
      <c r="BG50">
        <v>96.58</v>
      </c>
      <c r="BH50">
        <v>0</v>
      </c>
      <c r="BI50">
        <v>24.14</v>
      </c>
      <c r="BJ50">
        <v>0</v>
      </c>
      <c r="BK50">
        <v>0</v>
      </c>
      <c r="BL50">
        <v>0</v>
      </c>
      <c r="BM50">
        <v>48.29</v>
      </c>
      <c r="BN50">
        <v>12.82</v>
      </c>
      <c r="BO50">
        <v>24.14</v>
      </c>
      <c r="BP50">
        <v>0</v>
      </c>
      <c r="BQ50">
        <v>29.04</v>
      </c>
      <c r="BR50">
        <v>24.14</v>
      </c>
      <c r="BS50">
        <v>0</v>
      </c>
      <c r="BT50">
        <v>0</v>
      </c>
      <c r="BU50">
        <v>24.14</v>
      </c>
      <c r="BV50">
        <v>0</v>
      </c>
      <c r="BW50">
        <v>0</v>
      </c>
      <c r="BX50">
        <v>24.14</v>
      </c>
    </row>
    <row r="51" spans="1:76">
      <c r="A51" t="s">
        <v>367</v>
      </c>
      <c r="G51" t="s">
        <v>93</v>
      </c>
      <c r="H51" s="73">
        <v>753.59</v>
      </c>
      <c r="I51" s="46">
        <v>106.41999999999999</v>
      </c>
      <c r="J51" s="46">
        <v>630.82999999999993</v>
      </c>
      <c r="K51" s="46">
        <v>131.47</v>
      </c>
      <c r="L51" s="46">
        <v>9.56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38.630000000000003</v>
      </c>
      <c r="X51">
        <v>48.29</v>
      </c>
      <c r="Y51">
        <v>70.5</v>
      </c>
      <c r="Z51">
        <v>193.16</v>
      </c>
      <c r="AA51">
        <v>0</v>
      </c>
      <c r="AB51">
        <v>14.49</v>
      </c>
      <c r="AC51">
        <v>66.819999999999993</v>
      </c>
      <c r="AD51">
        <v>14.63</v>
      </c>
      <c r="AE51">
        <v>43.9</v>
      </c>
      <c r="AF51">
        <v>0.52</v>
      </c>
      <c r="AG51">
        <v>13.52</v>
      </c>
      <c r="AH51">
        <v>5.7</v>
      </c>
      <c r="AI51">
        <v>0.48</v>
      </c>
      <c r="AJ51">
        <v>167.08</v>
      </c>
      <c r="AK51">
        <v>0</v>
      </c>
      <c r="AL51">
        <v>0</v>
      </c>
      <c r="AM51">
        <v>72.44</v>
      </c>
      <c r="AN51">
        <v>48.29</v>
      </c>
      <c r="AO51">
        <v>48.29</v>
      </c>
      <c r="AP51">
        <v>1.93</v>
      </c>
      <c r="AQ51">
        <v>11.59</v>
      </c>
      <c r="AR51">
        <v>13.52</v>
      </c>
      <c r="AS51">
        <v>0.88</v>
      </c>
      <c r="AT51">
        <v>0</v>
      </c>
      <c r="AU51">
        <v>26.08</v>
      </c>
      <c r="AV51">
        <v>0</v>
      </c>
      <c r="AW51">
        <v>0</v>
      </c>
      <c r="AX51">
        <v>96.58</v>
      </c>
      <c r="AY51">
        <v>0.97</v>
      </c>
      <c r="AZ51">
        <v>0.35</v>
      </c>
      <c r="BA51">
        <v>24.14</v>
      </c>
      <c r="BB51">
        <v>1.93</v>
      </c>
      <c r="BC51">
        <v>24.14</v>
      </c>
      <c r="BD51">
        <v>43.9</v>
      </c>
      <c r="BE51">
        <v>183.5</v>
      </c>
      <c r="BF51">
        <v>48.29</v>
      </c>
      <c r="BG51">
        <v>96.58</v>
      </c>
      <c r="BH51">
        <v>0</v>
      </c>
      <c r="BI51">
        <v>24.14</v>
      </c>
      <c r="BJ51">
        <v>0</v>
      </c>
      <c r="BK51">
        <v>0</v>
      </c>
      <c r="BL51">
        <v>0</v>
      </c>
      <c r="BM51">
        <v>48.29</v>
      </c>
      <c r="BN51">
        <v>12.72</v>
      </c>
      <c r="BO51">
        <v>24.14</v>
      </c>
      <c r="BP51">
        <v>0</v>
      </c>
      <c r="BQ51">
        <v>29.04</v>
      </c>
      <c r="BR51">
        <v>24.14</v>
      </c>
      <c r="BS51">
        <v>0</v>
      </c>
      <c r="BT51">
        <v>0</v>
      </c>
      <c r="BU51">
        <v>24.14</v>
      </c>
      <c r="BV51">
        <v>0</v>
      </c>
      <c r="BW51">
        <v>0</v>
      </c>
      <c r="BX51">
        <v>24.14</v>
      </c>
    </row>
    <row r="52" spans="1:76">
      <c r="A52" t="s">
        <v>368</v>
      </c>
      <c r="G52" t="s">
        <v>94</v>
      </c>
      <c r="H52" s="73">
        <v>753.59</v>
      </c>
      <c r="I52" s="46">
        <v>106.41999999999999</v>
      </c>
      <c r="J52" s="46">
        <v>630.82999999999993</v>
      </c>
      <c r="K52" s="46">
        <v>131.47</v>
      </c>
      <c r="L52" s="46">
        <v>8.8000000000000007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38.630000000000003</v>
      </c>
      <c r="X52">
        <v>48.29</v>
      </c>
      <c r="Y52">
        <v>70.5</v>
      </c>
      <c r="Z52">
        <v>193.16</v>
      </c>
      <c r="AA52">
        <v>0</v>
      </c>
      <c r="AB52">
        <v>14.49</v>
      </c>
      <c r="AC52">
        <v>66.819999999999993</v>
      </c>
      <c r="AD52">
        <v>14.63</v>
      </c>
      <c r="AE52">
        <v>43.9</v>
      </c>
      <c r="AF52">
        <v>0.52</v>
      </c>
      <c r="AG52">
        <v>13.52</v>
      </c>
      <c r="AH52">
        <v>4.9400000000000004</v>
      </c>
      <c r="AI52">
        <v>0.48</v>
      </c>
      <c r="AJ52">
        <v>167.08</v>
      </c>
      <c r="AK52">
        <v>0</v>
      </c>
      <c r="AL52">
        <v>0</v>
      </c>
      <c r="AM52">
        <v>72.44</v>
      </c>
      <c r="AN52">
        <v>48.29</v>
      </c>
      <c r="AO52">
        <v>48.29</v>
      </c>
      <c r="AP52">
        <v>1.93</v>
      </c>
      <c r="AQ52">
        <v>11.59</v>
      </c>
      <c r="AR52">
        <v>13.52</v>
      </c>
      <c r="AS52">
        <v>0.88</v>
      </c>
      <c r="AT52">
        <v>0</v>
      </c>
      <c r="AU52">
        <v>26.08</v>
      </c>
      <c r="AV52">
        <v>0</v>
      </c>
      <c r="AW52">
        <v>0</v>
      </c>
      <c r="AX52">
        <v>96.58</v>
      </c>
      <c r="AY52">
        <v>0.97</v>
      </c>
      <c r="AZ52">
        <v>0.35</v>
      </c>
      <c r="BA52">
        <v>24.14</v>
      </c>
      <c r="BB52">
        <v>1.93</v>
      </c>
      <c r="BC52">
        <v>24.14</v>
      </c>
      <c r="BD52">
        <v>43.9</v>
      </c>
      <c r="BE52">
        <v>183.5</v>
      </c>
      <c r="BF52">
        <v>48.29</v>
      </c>
      <c r="BG52">
        <v>96.58</v>
      </c>
      <c r="BH52">
        <v>0</v>
      </c>
      <c r="BI52">
        <v>24.14</v>
      </c>
      <c r="BJ52">
        <v>0</v>
      </c>
      <c r="BK52">
        <v>0</v>
      </c>
      <c r="BL52">
        <v>0</v>
      </c>
      <c r="BM52">
        <v>48.29</v>
      </c>
      <c r="BN52">
        <v>12.72</v>
      </c>
      <c r="BO52">
        <v>24.14</v>
      </c>
      <c r="BP52">
        <v>0</v>
      </c>
      <c r="BQ52">
        <v>29.04</v>
      </c>
      <c r="BR52">
        <v>24.14</v>
      </c>
      <c r="BS52">
        <v>0</v>
      </c>
      <c r="BT52">
        <v>0</v>
      </c>
      <c r="BU52">
        <v>24.14</v>
      </c>
      <c r="BV52">
        <v>0</v>
      </c>
      <c r="BW52">
        <v>0</v>
      </c>
      <c r="BX52">
        <v>24.14</v>
      </c>
    </row>
    <row r="53" spans="1:76">
      <c r="A53" t="s">
        <v>400</v>
      </c>
      <c r="G53" t="s">
        <v>95</v>
      </c>
      <c r="H53" s="73">
        <v>753.59</v>
      </c>
      <c r="I53" s="46">
        <v>106.41999999999999</v>
      </c>
      <c r="J53" s="46">
        <v>630.82999999999993</v>
      </c>
      <c r="K53" s="46">
        <v>131.47</v>
      </c>
      <c r="L53" s="46">
        <v>9.5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38.630000000000003</v>
      </c>
      <c r="X53">
        <v>48.29</v>
      </c>
      <c r="Y53">
        <v>70.5</v>
      </c>
      <c r="Z53">
        <v>193.16</v>
      </c>
      <c r="AA53">
        <v>0</v>
      </c>
      <c r="AB53">
        <v>14.49</v>
      </c>
      <c r="AC53">
        <v>66.819999999999993</v>
      </c>
      <c r="AD53">
        <v>14.63</v>
      </c>
      <c r="AE53">
        <v>43.9</v>
      </c>
      <c r="AF53">
        <v>0.52</v>
      </c>
      <c r="AG53">
        <v>13.52</v>
      </c>
      <c r="AH53">
        <v>5.64</v>
      </c>
      <c r="AI53">
        <v>0.48</v>
      </c>
      <c r="AJ53">
        <v>167.08</v>
      </c>
      <c r="AK53">
        <v>0</v>
      </c>
      <c r="AL53">
        <v>0</v>
      </c>
      <c r="AM53">
        <v>72.44</v>
      </c>
      <c r="AN53">
        <v>48.29</v>
      </c>
      <c r="AO53">
        <v>48.29</v>
      </c>
      <c r="AP53">
        <v>1.93</v>
      </c>
      <c r="AQ53">
        <v>11.59</v>
      </c>
      <c r="AR53">
        <v>13.52</v>
      </c>
      <c r="AS53">
        <v>0.88</v>
      </c>
      <c r="AT53">
        <v>0</v>
      </c>
      <c r="AU53">
        <v>26.08</v>
      </c>
      <c r="AV53">
        <v>0</v>
      </c>
      <c r="AW53">
        <v>0</v>
      </c>
      <c r="AX53">
        <v>96.58</v>
      </c>
      <c r="AY53">
        <v>0.97</v>
      </c>
      <c r="AZ53">
        <v>0.35</v>
      </c>
      <c r="BA53">
        <v>24.14</v>
      </c>
      <c r="BB53">
        <v>1.93</v>
      </c>
      <c r="BC53">
        <v>24.14</v>
      </c>
      <c r="BD53">
        <v>43.9</v>
      </c>
      <c r="BE53">
        <v>183.5</v>
      </c>
      <c r="BF53">
        <v>48.29</v>
      </c>
      <c r="BG53">
        <v>96.58</v>
      </c>
      <c r="BH53">
        <v>0</v>
      </c>
      <c r="BI53">
        <v>24.14</v>
      </c>
      <c r="BJ53">
        <v>0</v>
      </c>
      <c r="BK53">
        <v>0</v>
      </c>
      <c r="BL53">
        <v>0</v>
      </c>
      <c r="BM53">
        <v>48.29</v>
      </c>
      <c r="BN53">
        <v>12.72</v>
      </c>
      <c r="BO53">
        <v>24.14</v>
      </c>
      <c r="BP53">
        <v>0</v>
      </c>
      <c r="BQ53">
        <v>29.04</v>
      </c>
      <c r="BR53">
        <v>24.14</v>
      </c>
      <c r="BS53">
        <v>0</v>
      </c>
      <c r="BT53">
        <v>0</v>
      </c>
      <c r="BU53">
        <v>24.14</v>
      </c>
      <c r="BV53">
        <v>0</v>
      </c>
      <c r="BW53">
        <v>0</v>
      </c>
      <c r="BX53">
        <v>24.14</v>
      </c>
    </row>
    <row r="54" spans="1:76">
      <c r="A54" t="s">
        <v>399</v>
      </c>
      <c r="G54" t="s">
        <v>96</v>
      </c>
      <c r="H54" s="73">
        <v>753.59</v>
      </c>
      <c r="I54" s="46">
        <v>106.41999999999999</v>
      </c>
      <c r="J54" s="46">
        <v>630.82999999999993</v>
      </c>
      <c r="K54" s="46">
        <v>131.47</v>
      </c>
      <c r="L54" s="46">
        <v>12.19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38.630000000000003</v>
      </c>
      <c r="X54">
        <v>48.29</v>
      </c>
      <c r="Y54">
        <v>70.5</v>
      </c>
      <c r="Z54">
        <v>193.16</v>
      </c>
      <c r="AA54">
        <v>0</v>
      </c>
      <c r="AB54">
        <v>14.49</v>
      </c>
      <c r="AC54">
        <v>66.819999999999993</v>
      </c>
      <c r="AD54">
        <v>14.63</v>
      </c>
      <c r="AE54">
        <v>43.9</v>
      </c>
      <c r="AF54">
        <v>0.52</v>
      </c>
      <c r="AG54">
        <v>13.52</v>
      </c>
      <c r="AH54">
        <v>8.33</v>
      </c>
      <c r="AI54">
        <v>0.48</v>
      </c>
      <c r="AJ54">
        <v>167.08</v>
      </c>
      <c r="AK54">
        <v>0</v>
      </c>
      <c r="AL54">
        <v>0</v>
      </c>
      <c r="AM54">
        <v>72.44</v>
      </c>
      <c r="AN54">
        <v>48.29</v>
      </c>
      <c r="AO54">
        <v>48.29</v>
      </c>
      <c r="AP54">
        <v>1.93</v>
      </c>
      <c r="AQ54">
        <v>11.59</v>
      </c>
      <c r="AR54">
        <v>13.52</v>
      </c>
      <c r="AS54">
        <v>0.88</v>
      </c>
      <c r="AT54">
        <v>0</v>
      </c>
      <c r="AU54">
        <v>26.08</v>
      </c>
      <c r="AV54">
        <v>0</v>
      </c>
      <c r="AW54">
        <v>0</v>
      </c>
      <c r="AX54">
        <v>96.58</v>
      </c>
      <c r="AY54">
        <v>0.97</v>
      </c>
      <c r="AZ54">
        <v>0.35</v>
      </c>
      <c r="BA54">
        <v>24.14</v>
      </c>
      <c r="BB54">
        <v>1.93</v>
      </c>
      <c r="BC54">
        <v>24.14</v>
      </c>
      <c r="BD54">
        <v>43.9</v>
      </c>
      <c r="BE54">
        <v>183.5</v>
      </c>
      <c r="BF54">
        <v>48.29</v>
      </c>
      <c r="BG54">
        <v>96.58</v>
      </c>
      <c r="BH54">
        <v>0</v>
      </c>
      <c r="BI54">
        <v>24.14</v>
      </c>
      <c r="BJ54">
        <v>0</v>
      </c>
      <c r="BK54">
        <v>0</v>
      </c>
      <c r="BL54">
        <v>0</v>
      </c>
      <c r="BM54">
        <v>48.29</v>
      </c>
      <c r="BN54">
        <v>12.72</v>
      </c>
      <c r="BO54">
        <v>24.14</v>
      </c>
      <c r="BP54">
        <v>0</v>
      </c>
      <c r="BQ54">
        <v>29.04</v>
      </c>
      <c r="BR54">
        <v>24.14</v>
      </c>
      <c r="BS54">
        <v>0</v>
      </c>
      <c r="BT54">
        <v>0</v>
      </c>
      <c r="BU54">
        <v>24.14</v>
      </c>
      <c r="BV54">
        <v>0</v>
      </c>
      <c r="BW54">
        <v>0</v>
      </c>
      <c r="BX54">
        <v>24.14</v>
      </c>
    </row>
    <row r="55" spans="1:76">
      <c r="A55" t="s">
        <v>401</v>
      </c>
      <c r="G55" t="s">
        <v>97</v>
      </c>
      <c r="H55" s="73">
        <v>753.59</v>
      </c>
      <c r="I55" s="46">
        <v>106.41999999999999</v>
      </c>
      <c r="J55" s="46">
        <v>630.82999999999993</v>
      </c>
      <c r="K55" s="46">
        <v>131.47</v>
      </c>
      <c r="L55" s="46">
        <v>10.17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38.630000000000003</v>
      </c>
      <c r="X55">
        <v>48.29</v>
      </c>
      <c r="Y55">
        <v>70.5</v>
      </c>
      <c r="Z55">
        <v>193.16</v>
      </c>
      <c r="AA55">
        <v>0</v>
      </c>
      <c r="AB55">
        <v>14.49</v>
      </c>
      <c r="AC55">
        <v>66.819999999999993</v>
      </c>
      <c r="AD55">
        <v>14.63</v>
      </c>
      <c r="AE55">
        <v>43.9</v>
      </c>
      <c r="AF55">
        <v>0.52</v>
      </c>
      <c r="AG55">
        <v>13.52</v>
      </c>
      <c r="AH55">
        <v>6.31</v>
      </c>
      <c r="AI55">
        <v>0.48</v>
      </c>
      <c r="AJ55">
        <v>167.08</v>
      </c>
      <c r="AK55">
        <v>0</v>
      </c>
      <c r="AL55">
        <v>0</v>
      </c>
      <c r="AM55">
        <v>72.44</v>
      </c>
      <c r="AN55">
        <v>48.29</v>
      </c>
      <c r="AO55">
        <v>48.29</v>
      </c>
      <c r="AP55">
        <v>1.93</v>
      </c>
      <c r="AQ55">
        <v>11.59</v>
      </c>
      <c r="AR55">
        <v>13.52</v>
      </c>
      <c r="AS55">
        <v>0.88</v>
      </c>
      <c r="AT55">
        <v>0</v>
      </c>
      <c r="AU55">
        <v>26.08</v>
      </c>
      <c r="AV55">
        <v>0</v>
      </c>
      <c r="AW55">
        <v>0</v>
      </c>
      <c r="AX55">
        <v>96.58</v>
      </c>
      <c r="AY55">
        <v>0.97</v>
      </c>
      <c r="AZ55">
        <v>0.35</v>
      </c>
      <c r="BA55">
        <v>24.14</v>
      </c>
      <c r="BB55">
        <v>1.93</v>
      </c>
      <c r="BC55">
        <v>24.14</v>
      </c>
      <c r="BD55">
        <v>43.9</v>
      </c>
      <c r="BE55">
        <v>183.5</v>
      </c>
      <c r="BF55">
        <v>48.29</v>
      </c>
      <c r="BG55">
        <v>96.58</v>
      </c>
      <c r="BH55">
        <v>0</v>
      </c>
      <c r="BI55">
        <v>24.14</v>
      </c>
      <c r="BJ55">
        <v>0</v>
      </c>
      <c r="BK55">
        <v>0</v>
      </c>
      <c r="BL55">
        <v>0</v>
      </c>
      <c r="BM55">
        <v>48.29</v>
      </c>
      <c r="BN55">
        <v>12.72</v>
      </c>
      <c r="BO55">
        <v>24.14</v>
      </c>
      <c r="BP55">
        <v>0</v>
      </c>
      <c r="BQ55">
        <v>29.04</v>
      </c>
      <c r="BR55">
        <v>24.14</v>
      </c>
      <c r="BS55">
        <v>0</v>
      </c>
      <c r="BT55">
        <v>0</v>
      </c>
      <c r="BU55">
        <v>24.14</v>
      </c>
      <c r="BV55">
        <v>0</v>
      </c>
      <c r="BW55">
        <v>0</v>
      </c>
      <c r="BX55">
        <v>24.14</v>
      </c>
    </row>
    <row r="56" spans="1:76">
      <c r="A56" t="s">
        <v>401</v>
      </c>
      <c r="G56" t="s">
        <v>98</v>
      </c>
      <c r="H56" s="73">
        <v>753.59</v>
      </c>
      <c r="I56" s="46">
        <v>106.41999999999999</v>
      </c>
      <c r="J56" s="46">
        <v>630.82999999999993</v>
      </c>
      <c r="K56" s="46">
        <v>131.47</v>
      </c>
      <c r="L56" s="46">
        <v>12.149999999999999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38.630000000000003</v>
      </c>
      <c r="X56">
        <v>48.29</v>
      </c>
      <c r="Y56">
        <v>70.5</v>
      </c>
      <c r="Z56">
        <v>193.16</v>
      </c>
      <c r="AA56">
        <v>0</v>
      </c>
      <c r="AB56">
        <v>14.49</v>
      </c>
      <c r="AC56">
        <v>66.819999999999993</v>
      </c>
      <c r="AD56">
        <v>14.63</v>
      </c>
      <c r="AE56">
        <v>43.9</v>
      </c>
      <c r="AF56">
        <v>0.52</v>
      </c>
      <c r="AG56">
        <v>13.52</v>
      </c>
      <c r="AH56">
        <v>8.2899999999999991</v>
      </c>
      <c r="AI56">
        <v>0.48</v>
      </c>
      <c r="AJ56">
        <v>167.08</v>
      </c>
      <c r="AK56">
        <v>0</v>
      </c>
      <c r="AL56">
        <v>0</v>
      </c>
      <c r="AM56">
        <v>72.44</v>
      </c>
      <c r="AN56">
        <v>48.29</v>
      </c>
      <c r="AO56">
        <v>48.29</v>
      </c>
      <c r="AP56">
        <v>1.93</v>
      </c>
      <c r="AQ56">
        <v>11.59</v>
      </c>
      <c r="AR56">
        <v>13.52</v>
      </c>
      <c r="AS56">
        <v>0.88</v>
      </c>
      <c r="AT56">
        <v>0</v>
      </c>
      <c r="AU56">
        <v>26.08</v>
      </c>
      <c r="AV56">
        <v>0</v>
      </c>
      <c r="AW56">
        <v>0</v>
      </c>
      <c r="AX56">
        <v>96.58</v>
      </c>
      <c r="AY56">
        <v>0.97</v>
      </c>
      <c r="AZ56">
        <v>0.35</v>
      </c>
      <c r="BA56">
        <v>24.14</v>
      </c>
      <c r="BB56">
        <v>1.93</v>
      </c>
      <c r="BC56">
        <v>24.14</v>
      </c>
      <c r="BD56">
        <v>43.9</v>
      </c>
      <c r="BE56">
        <v>183.5</v>
      </c>
      <c r="BF56">
        <v>48.29</v>
      </c>
      <c r="BG56">
        <v>96.58</v>
      </c>
      <c r="BH56">
        <v>0</v>
      </c>
      <c r="BI56">
        <v>24.14</v>
      </c>
      <c r="BJ56">
        <v>0</v>
      </c>
      <c r="BK56">
        <v>0</v>
      </c>
      <c r="BL56">
        <v>0</v>
      </c>
      <c r="BM56">
        <v>48.29</v>
      </c>
      <c r="BN56">
        <v>12.72</v>
      </c>
      <c r="BO56">
        <v>24.14</v>
      </c>
      <c r="BP56">
        <v>0</v>
      </c>
      <c r="BQ56">
        <v>29.04</v>
      </c>
      <c r="BR56">
        <v>24.14</v>
      </c>
      <c r="BS56">
        <v>0</v>
      </c>
      <c r="BT56">
        <v>0</v>
      </c>
      <c r="BU56">
        <v>24.14</v>
      </c>
      <c r="BV56">
        <v>0</v>
      </c>
      <c r="BW56">
        <v>0</v>
      </c>
      <c r="BX56">
        <v>24.14</v>
      </c>
    </row>
    <row r="57" spans="1:76">
      <c r="G57" t="s">
        <v>99</v>
      </c>
      <c r="H57" s="73">
        <v>753.59</v>
      </c>
      <c r="I57" s="46">
        <v>106.41999999999999</v>
      </c>
      <c r="J57" s="46">
        <v>630.82999999999993</v>
      </c>
      <c r="K57" s="46">
        <v>131.47</v>
      </c>
      <c r="L57" s="46">
        <v>9.44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38.630000000000003</v>
      </c>
      <c r="X57">
        <v>48.29</v>
      </c>
      <c r="Y57">
        <v>70.5</v>
      </c>
      <c r="Z57">
        <v>193.16</v>
      </c>
      <c r="AA57">
        <v>0</v>
      </c>
      <c r="AB57">
        <v>14.49</v>
      </c>
      <c r="AC57">
        <v>66.819999999999993</v>
      </c>
      <c r="AD57">
        <v>14.63</v>
      </c>
      <c r="AE57">
        <v>43.9</v>
      </c>
      <c r="AF57">
        <v>0.52</v>
      </c>
      <c r="AG57">
        <v>13.52</v>
      </c>
      <c r="AH57">
        <v>5.58</v>
      </c>
      <c r="AI57">
        <v>0.48</v>
      </c>
      <c r="AJ57">
        <v>167.08</v>
      </c>
      <c r="AK57">
        <v>0</v>
      </c>
      <c r="AL57">
        <v>0</v>
      </c>
      <c r="AM57">
        <v>72.44</v>
      </c>
      <c r="AN57">
        <v>48.29</v>
      </c>
      <c r="AO57">
        <v>48.29</v>
      </c>
      <c r="AP57">
        <v>1.93</v>
      </c>
      <c r="AQ57">
        <v>11.59</v>
      </c>
      <c r="AR57">
        <v>13.52</v>
      </c>
      <c r="AS57">
        <v>0.88</v>
      </c>
      <c r="AT57">
        <v>0</v>
      </c>
      <c r="AU57">
        <v>26.08</v>
      </c>
      <c r="AV57">
        <v>0</v>
      </c>
      <c r="AW57">
        <v>0</v>
      </c>
      <c r="AX57">
        <v>96.58</v>
      </c>
      <c r="AY57">
        <v>0.97</v>
      </c>
      <c r="AZ57">
        <v>0.35</v>
      </c>
      <c r="BA57">
        <v>24.14</v>
      </c>
      <c r="BB57">
        <v>1.93</v>
      </c>
      <c r="BC57">
        <v>24.14</v>
      </c>
      <c r="BD57">
        <v>43.9</v>
      </c>
      <c r="BE57">
        <v>183.5</v>
      </c>
      <c r="BF57">
        <v>48.29</v>
      </c>
      <c r="BG57">
        <v>96.58</v>
      </c>
      <c r="BH57">
        <v>0</v>
      </c>
      <c r="BI57">
        <v>24.14</v>
      </c>
      <c r="BJ57">
        <v>0</v>
      </c>
      <c r="BK57">
        <v>0</v>
      </c>
      <c r="BL57">
        <v>0</v>
      </c>
      <c r="BM57">
        <v>48.29</v>
      </c>
      <c r="BN57">
        <v>12.72</v>
      </c>
      <c r="BO57">
        <v>24.14</v>
      </c>
      <c r="BP57">
        <v>0</v>
      </c>
      <c r="BQ57">
        <v>29.04</v>
      </c>
      <c r="BR57">
        <v>24.14</v>
      </c>
      <c r="BS57">
        <v>0</v>
      </c>
      <c r="BT57">
        <v>0</v>
      </c>
      <c r="BU57">
        <v>24.14</v>
      </c>
      <c r="BV57">
        <v>0</v>
      </c>
      <c r="BW57">
        <v>0</v>
      </c>
      <c r="BX57">
        <v>24.14</v>
      </c>
    </row>
    <row r="58" spans="1:76">
      <c r="G58" t="s">
        <v>100</v>
      </c>
      <c r="H58" s="73">
        <v>753.59</v>
      </c>
      <c r="I58" s="46">
        <v>106.41999999999999</v>
      </c>
      <c r="J58" s="46">
        <v>630.82999999999993</v>
      </c>
      <c r="K58" s="46">
        <v>131.47</v>
      </c>
      <c r="L58" s="46">
        <v>8.76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38.630000000000003</v>
      </c>
      <c r="X58">
        <v>48.29</v>
      </c>
      <c r="Y58">
        <v>70.5</v>
      </c>
      <c r="Z58">
        <v>193.16</v>
      </c>
      <c r="AA58">
        <v>0</v>
      </c>
      <c r="AB58">
        <v>14.49</v>
      </c>
      <c r="AC58">
        <v>66.819999999999993</v>
      </c>
      <c r="AD58">
        <v>14.63</v>
      </c>
      <c r="AE58">
        <v>43.9</v>
      </c>
      <c r="AF58">
        <v>0.52</v>
      </c>
      <c r="AG58">
        <v>13.52</v>
      </c>
      <c r="AH58">
        <v>4.9000000000000004</v>
      </c>
      <c r="AI58">
        <v>0.48</v>
      </c>
      <c r="AJ58">
        <v>167.08</v>
      </c>
      <c r="AK58">
        <v>0</v>
      </c>
      <c r="AL58">
        <v>0</v>
      </c>
      <c r="AM58">
        <v>72.44</v>
      </c>
      <c r="AN58">
        <v>48.29</v>
      </c>
      <c r="AO58">
        <v>48.29</v>
      </c>
      <c r="AP58">
        <v>1.93</v>
      </c>
      <c r="AQ58">
        <v>11.59</v>
      </c>
      <c r="AR58">
        <v>13.52</v>
      </c>
      <c r="AS58">
        <v>0.88</v>
      </c>
      <c r="AT58">
        <v>0</v>
      </c>
      <c r="AU58">
        <v>26.08</v>
      </c>
      <c r="AV58">
        <v>0</v>
      </c>
      <c r="AW58">
        <v>0</v>
      </c>
      <c r="AX58">
        <v>96.58</v>
      </c>
      <c r="AY58">
        <v>0.97</v>
      </c>
      <c r="AZ58">
        <v>0.35</v>
      </c>
      <c r="BA58">
        <v>24.14</v>
      </c>
      <c r="BB58">
        <v>1.93</v>
      </c>
      <c r="BC58">
        <v>24.14</v>
      </c>
      <c r="BD58">
        <v>43.9</v>
      </c>
      <c r="BE58">
        <v>183.5</v>
      </c>
      <c r="BF58">
        <v>48.29</v>
      </c>
      <c r="BG58">
        <v>96.58</v>
      </c>
      <c r="BH58">
        <v>0</v>
      </c>
      <c r="BI58">
        <v>24.14</v>
      </c>
      <c r="BJ58">
        <v>0</v>
      </c>
      <c r="BK58">
        <v>0</v>
      </c>
      <c r="BL58">
        <v>0</v>
      </c>
      <c r="BM58">
        <v>48.29</v>
      </c>
      <c r="BN58">
        <v>12.72</v>
      </c>
      <c r="BO58">
        <v>24.14</v>
      </c>
      <c r="BP58">
        <v>0</v>
      </c>
      <c r="BQ58">
        <v>29.04</v>
      </c>
      <c r="BR58">
        <v>24.14</v>
      </c>
      <c r="BS58">
        <v>0</v>
      </c>
      <c r="BT58">
        <v>0</v>
      </c>
      <c r="BU58">
        <v>24.14</v>
      </c>
      <c r="BV58">
        <v>0</v>
      </c>
      <c r="BW58">
        <v>0</v>
      </c>
      <c r="BX58">
        <v>24.14</v>
      </c>
    </row>
    <row r="59" spans="1:76">
      <c r="G59" t="s">
        <v>101</v>
      </c>
      <c r="H59" s="73">
        <v>753.59</v>
      </c>
      <c r="I59" s="46">
        <v>106.41999999999999</v>
      </c>
      <c r="J59" s="46">
        <v>630.82999999999993</v>
      </c>
      <c r="K59" s="46">
        <v>131.47</v>
      </c>
      <c r="L59" s="46">
        <v>9.02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38.630000000000003</v>
      </c>
      <c r="X59">
        <v>48.29</v>
      </c>
      <c r="Y59">
        <v>70.5</v>
      </c>
      <c r="Z59">
        <v>193.16</v>
      </c>
      <c r="AA59">
        <v>0</v>
      </c>
      <c r="AB59">
        <v>14.49</v>
      </c>
      <c r="AC59">
        <v>66.819999999999993</v>
      </c>
      <c r="AD59">
        <v>14.63</v>
      </c>
      <c r="AE59">
        <v>43.9</v>
      </c>
      <c r="AF59">
        <v>0.52</v>
      </c>
      <c r="AG59">
        <v>13.52</v>
      </c>
      <c r="AH59">
        <v>5.16</v>
      </c>
      <c r="AI59">
        <v>0.48</v>
      </c>
      <c r="AJ59">
        <v>167.08</v>
      </c>
      <c r="AK59">
        <v>0</v>
      </c>
      <c r="AL59">
        <v>0</v>
      </c>
      <c r="AM59">
        <v>72.44</v>
      </c>
      <c r="AN59">
        <v>48.29</v>
      </c>
      <c r="AO59">
        <v>48.29</v>
      </c>
      <c r="AP59">
        <v>1.93</v>
      </c>
      <c r="AQ59">
        <v>11.59</v>
      </c>
      <c r="AR59">
        <v>13.52</v>
      </c>
      <c r="AS59">
        <v>0.88</v>
      </c>
      <c r="AT59">
        <v>0</v>
      </c>
      <c r="AU59">
        <v>26.08</v>
      </c>
      <c r="AV59">
        <v>0</v>
      </c>
      <c r="AW59">
        <v>0</v>
      </c>
      <c r="AX59">
        <v>96.58</v>
      </c>
      <c r="AY59">
        <v>0.97</v>
      </c>
      <c r="AZ59">
        <v>0.35</v>
      </c>
      <c r="BA59">
        <v>24.14</v>
      </c>
      <c r="BB59">
        <v>1.93</v>
      </c>
      <c r="BC59">
        <v>24.14</v>
      </c>
      <c r="BD59">
        <v>43.9</v>
      </c>
      <c r="BE59">
        <v>183.5</v>
      </c>
      <c r="BF59">
        <v>48.29</v>
      </c>
      <c r="BG59">
        <v>96.58</v>
      </c>
      <c r="BH59">
        <v>0</v>
      </c>
      <c r="BI59">
        <v>24.14</v>
      </c>
      <c r="BJ59">
        <v>0</v>
      </c>
      <c r="BK59">
        <v>0</v>
      </c>
      <c r="BL59">
        <v>0</v>
      </c>
      <c r="BM59">
        <v>48.29</v>
      </c>
      <c r="BN59">
        <v>12.72</v>
      </c>
      <c r="BO59">
        <v>24.14</v>
      </c>
      <c r="BP59">
        <v>0</v>
      </c>
      <c r="BQ59">
        <v>29.04</v>
      </c>
      <c r="BR59">
        <v>24.14</v>
      </c>
      <c r="BS59">
        <v>0</v>
      </c>
      <c r="BT59">
        <v>0</v>
      </c>
      <c r="BU59">
        <v>24.14</v>
      </c>
      <c r="BV59">
        <v>0</v>
      </c>
      <c r="BW59">
        <v>0</v>
      </c>
      <c r="BX59">
        <v>24.14</v>
      </c>
    </row>
    <row r="60" spans="1:76">
      <c r="G60" t="s">
        <v>102</v>
      </c>
      <c r="H60" s="73">
        <v>753.59</v>
      </c>
      <c r="I60" s="46">
        <v>106.41999999999999</v>
      </c>
      <c r="J60" s="46">
        <v>630.82999999999993</v>
      </c>
      <c r="K60" s="46">
        <v>131.47</v>
      </c>
      <c r="L60" s="46">
        <v>10.29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38.630000000000003</v>
      </c>
      <c r="X60">
        <v>48.29</v>
      </c>
      <c r="Y60">
        <v>70.5</v>
      </c>
      <c r="Z60">
        <v>193.16</v>
      </c>
      <c r="AA60">
        <v>0</v>
      </c>
      <c r="AB60">
        <v>14.49</v>
      </c>
      <c r="AC60">
        <v>66.819999999999993</v>
      </c>
      <c r="AD60">
        <v>14.63</v>
      </c>
      <c r="AE60">
        <v>43.9</v>
      </c>
      <c r="AF60">
        <v>0.52</v>
      </c>
      <c r="AG60">
        <v>13.52</v>
      </c>
      <c r="AH60">
        <v>6.43</v>
      </c>
      <c r="AI60">
        <v>0.48</v>
      </c>
      <c r="AJ60">
        <v>167.08</v>
      </c>
      <c r="AK60">
        <v>0</v>
      </c>
      <c r="AL60">
        <v>0</v>
      </c>
      <c r="AM60">
        <v>72.44</v>
      </c>
      <c r="AN60">
        <v>48.29</v>
      </c>
      <c r="AO60">
        <v>48.29</v>
      </c>
      <c r="AP60">
        <v>1.93</v>
      </c>
      <c r="AQ60">
        <v>11.59</v>
      </c>
      <c r="AR60">
        <v>13.52</v>
      </c>
      <c r="AS60">
        <v>0.88</v>
      </c>
      <c r="AT60">
        <v>0</v>
      </c>
      <c r="AU60">
        <v>26.08</v>
      </c>
      <c r="AV60">
        <v>0</v>
      </c>
      <c r="AW60">
        <v>0</v>
      </c>
      <c r="AX60">
        <v>96.58</v>
      </c>
      <c r="AY60">
        <v>0.97</v>
      </c>
      <c r="AZ60">
        <v>0.35</v>
      </c>
      <c r="BA60">
        <v>24.14</v>
      </c>
      <c r="BB60">
        <v>1.93</v>
      </c>
      <c r="BC60">
        <v>24.14</v>
      </c>
      <c r="BD60">
        <v>43.9</v>
      </c>
      <c r="BE60">
        <v>183.5</v>
      </c>
      <c r="BF60">
        <v>48.29</v>
      </c>
      <c r="BG60">
        <v>96.58</v>
      </c>
      <c r="BH60">
        <v>0</v>
      </c>
      <c r="BI60">
        <v>24.14</v>
      </c>
      <c r="BJ60">
        <v>0</v>
      </c>
      <c r="BK60">
        <v>0</v>
      </c>
      <c r="BL60">
        <v>0</v>
      </c>
      <c r="BM60">
        <v>48.29</v>
      </c>
      <c r="BN60">
        <v>12.72</v>
      </c>
      <c r="BO60">
        <v>24.14</v>
      </c>
      <c r="BP60">
        <v>0</v>
      </c>
      <c r="BQ60">
        <v>29.04</v>
      </c>
      <c r="BR60">
        <v>24.14</v>
      </c>
      <c r="BS60">
        <v>0</v>
      </c>
      <c r="BT60">
        <v>0</v>
      </c>
      <c r="BU60">
        <v>24.14</v>
      </c>
      <c r="BV60">
        <v>0</v>
      </c>
      <c r="BW60">
        <v>0</v>
      </c>
      <c r="BX60">
        <v>24.14</v>
      </c>
    </row>
    <row r="61" spans="1:76">
      <c r="G61" t="s">
        <v>103</v>
      </c>
      <c r="H61" s="73">
        <v>753.59</v>
      </c>
      <c r="I61" s="46">
        <v>106.41999999999999</v>
      </c>
      <c r="J61" s="46">
        <v>630.82999999999993</v>
      </c>
      <c r="K61" s="46">
        <v>131.47</v>
      </c>
      <c r="L61" s="46">
        <v>10.77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38.630000000000003</v>
      </c>
      <c r="X61">
        <v>48.29</v>
      </c>
      <c r="Y61">
        <v>70.5</v>
      </c>
      <c r="Z61">
        <v>193.16</v>
      </c>
      <c r="AA61">
        <v>0</v>
      </c>
      <c r="AB61">
        <v>14.49</v>
      </c>
      <c r="AC61">
        <v>66.819999999999993</v>
      </c>
      <c r="AD61">
        <v>14.63</v>
      </c>
      <c r="AE61">
        <v>43.9</v>
      </c>
      <c r="AF61">
        <v>0.52</v>
      </c>
      <c r="AG61">
        <v>13.52</v>
      </c>
      <c r="AH61">
        <v>6.91</v>
      </c>
      <c r="AI61">
        <v>0.48</v>
      </c>
      <c r="AJ61">
        <v>167.08</v>
      </c>
      <c r="AK61">
        <v>0</v>
      </c>
      <c r="AL61">
        <v>0</v>
      </c>
      <c r="AM61">
        <v>72.44</v>
      </c>
      <c r="AN61">
        <v>48.29</v>
      </c>
      <c r="AO61">
        <v>48.29</v>
      </c>
      <c r="AP61">
        <v>1.93</v>
      </c>
      <c r="AQ61">
        <v>11.59</v>
      </c>
      <c r="AR61">
        <v>13.52</v>
      </c>
      <c r="AS61">
        <v>0.88</v>
      </c>
      <c r="AT61">
        <v>0</v>
      </c>
      <c r="AU61">
        <v>26.08</v>
      </c>
      <c r="AV61">
        <v>0</v>
      </c>
      <c r="AW61">
        <v>0</v>
      </c>
      <c r="AX61">
        <v>96.58</v>
      </c>
      <c r="AY61">
        <v>0.97</v>
      </c>
      <c r="AZ61">
        <v>0.35</v>
      </c>
      <c r="BA61">
        <v>24.14</v>
      </c>
      <c r="BB61">
        <v>1.93</v>
      </c>
      <c r="BC61">
        <v>24.14</v>
      </c>
      <c r="BD61">
        <v>43.9</v>
      </c>
      <c r="BE61">
        <v>183.5</v>
      </c>
      <c r="BF61">
        <v>48.29</v>
      </c>
      <c r="BG61">
        <v>96.58</v>
      </c>
      <c r="BH61">
        <v>0</v>
      </c>
      <c r="BI61">
        <v>24.14</v>
      </c>
      <c r="BJ61">
        <v>0</v>
      </c>
      <c r="BK61">
        <v>0</v>
      </c>
      <c r="BL61">
        <v>0</v>
      </c>
      <c r="BM61">
        <v>48.29</v>
      </c>
      <c r="BN61">
        <v>12.72</v>
      </c>
      <c r="BO61">
        <v>24.14</v>
      </c>
      <c r="BP61">
        <v>0</v>
      </c>
      <c r="BQ61">
        <v>29.04</v>
      </c>
      <c r="BR61">
        <v>24.14</v>
      </c>
      <c r="BS61">
        <v>0</v>
      </c>
      <c r="BT61">
        <v>0</v>
      </c>
      <c r="BU61">
        <v>24.14</v>
      </c>
      <c r="BV61">
        <v>0</v>
      </c>
      <c r="BW61">
        <v>0</v>
      </c>
      <c r="BX61">
        <v>24.14</v>
      </c>
    </row>
    <row r="62" spans="1:76">
      <c r="G62" t="s">
        <v>104</v>
      </c>
      <c r="H62" s="73">
        <v>753.59</v>
      </c>
      <c r="I62" s="46">
        <v>106.41999999999999</v>
      </c>
      <c r="J62" s="46">
        <v>630.82999999999993</v>
      </c>
      <c r="K62" s="46">
        <v>131.47</v>
      </c>
      <c r="L62" s="46">
        <v>11.39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38.630000000000003</v>
      </c>
      <c r="X62">
        <v>48.29</v>
      </c>
      <c r="Y62">
        <v>70.5</v>
      </c>
      <c r="Z62">
        <v>193.16</v>
      </c>
      <c r="AA62">
        <v>0</v>
      </c>
      <c r="AB62">
        <v>14.49</v>
      </c>
      <c r="AC62">
        <v>66.819999999999993</v>
      </c>
      <c r="AD62">
        <v>14.63</v>
      </c>
      <c r="AE62">
        <v>43.9</v>
      </c>
      <c r="AF62">
        <v>0.52</v>
      </c>
      <c r="AG62">
        <v>13.52</v>
      </c>
      <c r="AH62">
        <v>7.53</v>
      </c>
      <c r="AI62">
        <v>0.48</v>
      </c>
      <c r="AJ62">
        <v>167.08</v>
      </c>
      <c r="AK62">
        <v>0</v>
      </c>
      <c r="AL62">
        <v>0</v>
      </c>
      <c r="AM62">
        <v>72.44</v>
      </c>
      <c r="AN62">
        <v>48.29</v>
      </c>
      <c r="AO62">
        <v>48.29</v>
      </c>
      <c r="AP62">
        <v>1.93</v>
      </c>
      <c r="AQ62">
        <v>11.59</v>
      </c>
      <c r="AR62">
        <v>13.52</v>
      </c>
      <c r="AS62">
        <v>0.88</v>
      </c>
      <c r="AT62">
        <v>0</v>
      </c>
      <c r="AU62">
        <v>26.08</v>
      </c>
      <c r="AV62">
        <v>0</v>
      </c>
      <c r="AW62">
        <v>0</v>
      </c>
      <c r="AX62">
        <v>96.58</v>
      </c>
      <c r="AY62">
        <v>0.97</v>
      </c>
      <c r="AZ62">
        <v>0.35</v>
      </c>
      <c r="BA62">
        <v>24.14</v>
      </c>
      <c r="BB62">
        <v>1.93</v>
      </c>
      <c r="BC62">
        <v>24.14</v>
      </c>
      <c r="BD62">
        <v>43.9</v>
      </c>
      <c r="BE62">
        <v>183.5</v>
      </c>
      <c r="BF62">
        <v>48.29</v>
      </c>
      <c r="BG62">
        <v>96.58</v>
      </c>
      <c r="BH62">
        <v>0</v>
      </c>
      <c r="BI62">
        <v>24.14</v>
      </c>
      <c r="BJ62">
        <v>0</v>
      </c>
      <c r="BK62">
        <v>0</v>
      </c>
      <c r="BL62">
        <v>0</v>
      </c>
      <c r="BM62">
        <v>48.29</v>
      </c>
      <c r="BN62">
        <v>12.72</v>
      </c>
      <c r="BO62">
        <v>24.14</v>
      </c>
      <c r="BP62">
        <v>0</v>
      </c>
      <c r="BQ62">
        <v>29.04</v>
      </c>
      <c r="BR62">
        <v>24.14</v>
      </c>
      <c r="BS62">
        <v>0</v>
      </c>
      <c r="BT62">
        <v>0</v>
      </c>
      <c r="BU62">
        <v>24.14</v>
      </c>
      <c r="BV62">
        <v>0</v>
      </c>
      <c r="BW62">
        <v>0</v>
      </c>
      <c r="BX62">
        <v>24.14</v>
      </c>
    </row>
    <row r="63" spans="1:76">
      <c r="G63" t="s">
        <v>105</v>
      </c>
      <c r="H63" s="73">
        <v>753.59</v>
      </c>
      <c r="I63" s="46">
        <v>106.41999999999999</v>
      </c>
      <c r="J63" s="46">
        <v>631.01999999999987</v>
      </c>
      <c r="K63" s="46">
        <v>131.47</v>
      </c>
      <c r="L63" s="46">
        <v>9.93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38.630000000000003</v>
      </c>
      <c r="X63">
        <v>48.29</v>
      </c>
      <c r="Y63">
        <v>70.5</v>
      </c>
      <c r="Z63">
        <v>193.16</v>
      </c>
      <c r="AA63">
        <v>0</v>
      </c>
      <c r="AB63">
        <v>14.49</v>
      </c>
      <c r="AC63">
        <v>66.819999999999993</v>
      </c>
      <c r="AD63">
        <v>14.63</v>
      </c>
      <c r="AE63">
        <v>43.9</v>
      </c>
      <c r="AF63">
        <v>0.52</v>
      </c>
      <c r="AG63">
        <v>13.52</v>
      </c>
      <c r="AH63">
        <v>6.07</v>
      </c>
      <c r="AI63">
        <v>0.48</v>
      </c>
      <c r="AJ63">
        <v>167.08</v>
      </c>
      <c r="AK63">
        <v>0</v>
      </c>
      <c r="AL63">
        <v>0</v>
      </c>
      <c r="AM63">
        <v>72.44</v>
      </c>
      <c r="AN63">
        <v>48.29</v>
      </c>
      <c r="AO63">
        <v>48.29</v>
      </c>
      <c r="AP63">
        <v>1.93</v>
      </c>
      <c r="AQ63">
        <v>11.59</v>
      </c>
      <c r="AR63">
        <v>13.52</v>
      </c>
      <c r="AS63">
        <v>0.88</v>
      </c>
      <c r="AT63">
        <v>0</v>
      </c>
      <c r="AU63">
        <v>26.08</v>
      </c>
      <c r="AV63">
        <v>0</v>
      </c>
      <c r="AW63">
        <v>0</v>
      </c>
      <c r="AX63">
        <v>96.58</v>
      </c>
      <c r="AY63">
        <v>0.97</v>
      </c>
      <c r="AZ63">
        <v>0.35</v>
      </c>
      <c r="BA63">
        <v>24.14</v>
      </c>
      <c r="BB63">
        <v>1.93</v>
      </c>
      <c r="BC63">
        <v>24.14</v>
      </c>
      <c r="BD63">
        <v>43.9</v>
      </c>
      <c r="BE63">
        <v>183.5</v>
      </c>
      <c r="BF63">
        <v>48.29</v>
      </c>
      <c r="BG63">
        <v>96.58</v>
      </c>
      <c r="BH63">
        <v>0</v>
      </c>
      <c r="BI63">
        <v>24.14</v>
      </c>
      <c r="BJ63">
        <v>0</v>
      </c>
      <c r="BK63">
        <v>0</v>
      </c>
      <c r="BL63">
        <v>0</v>
      </c>
      <c r="BM63">
        <v>48.29</v>
      </c>
      <c r="BN63">
        <v>12.91</v>
      </c>
      <c r="BO63">
        <v>24.14</v>
      </c>
      <c r="BP63">
        <v>0</v>
      </c>
      <c r="BQ63">
        <v>29.04</v>
      </c>
      <c r="BR63">
        <v>24.14</v>
      </c>
      <c r="BS63">
        <v>0</v>
      </c>
      <c r="BT63">
        <v>0</v>
      </c>
      <c r="BU63">
        <v>24.14</v>
      </c>
      <c r="BV63">
        <v>0</v>
      </c>
      <c r="BW63">
        <v>0</v>
      </c>
      <c r="BX63">
        <v>24.14</v>
      </c>
    </row>
    <row r="64" spans="1:76">
      <c r="G64" t="s">
        <v>106</v>
      </c>
      <c r="H64" s="73">
        <v>753.59</v>
      </c>
      <c r="I64" s="46">
        <v>106.41999999999999</v>
      </c>
      <c r="J64" s="46">
        <v>631.01999999999987</v>
      </c>
      <c r="K64" s="46">
        <v>131.47</v>
      </c>
      <c r="L64" s="46">
        <v>7.81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38.630000000000003</v>
      </c>
      <c r="X64">
        <v>48.29</v>
      </c>
      <c r="Y64">
        <v>70.5</v>
      </c>
      <c r="Z64">
        <v>193.16</v>
      </c>
      <c r="AA64">
        <v>0</v>
      </c>
      <c r="AB64">
        <v>14.49</v>
      </c>
      <c r="AC64">
        <v>66.819999999999993</v>
      </c>
      <c r="AD64">
        <v>14.63</v>
      </c>
      <c r="AE64">
        <v>43.9</v>
      </c>
      <c r="AF64">
        <v>0.52</v>
      </c>
      <c r="AG64">
        <v>13.52</v>
      </c>
      <c r="AH64">
        <v>3.95</v>
      </c>
      <c r="AI64">
        <v>0.48</v>
      </c>
      <c r="AJ64">
        <v>167.08</v>
      </c>
      <c r="AK64">
        <v>0</v>
      </c>
      <c r="AL64">
        <v>0</v>
      </c>
      <c r="AM64">
        <v>72.44</v>
      </c>
      <c r="AN64">
        <v>48.29</v>
      </c>
      <c r="AO64">
        <v>48.29</v>
      </c>
      <c r="AP64">
        <v>1.93</v>
      </c>
      <c r="AQ64">
        <v>11.59</v>
      </c>
      <c r="AR64">
        <v>13.52</v>
      </c>
      <c r="AS64">
        <v>0.88</v>
      </c>
      <c r="AT64">
        <v>0</v>
      </c>
      <c r="AU64">
        <v>26.08</v>
      </c>
      <c r="AV64">
        <v>0</v>
      </c>
      <c r="AW64">
        <v>0</v>
      </c>
      <c r="AX64">
        <v>96.58</v>
      </c>
      <c r="AY64">
        <v>0.97</v>
      </c>
      <c r="AZ64">
        <v>0.35</v>
      </c>
      <c r="BA64">
        <v>24.14</v>
      </c>
      <c r="BB64">
        <v>1.93</v>
      </c>
      <c r="BC64">
        <v>24.14</v>
      </c>
      <c r="BD64">
        <v>43.9</v>
      </c>
      <c r="BE64">
        <v>183.5</v>
      </c>
      <c r="BF64">
        <v>48.29</v>
      </c>
      <c r="BG64">
        <v>96.58</v>
      </c>
      <c r="BH64">
        <v>0</v>
      </c>
      <c r="BI64">
        <v>24.14</v>
      </c>
      <c r="BJ64">
        <v>0</v>
      </c>
      <c r="BK64">
        <v>0</v>
      </c>
      <c r="BL64">
        <v>0</v>
      </c>
      <c r="BM64">
        <v>48.29</v>
      </c>
      <c r="BN64">
        <v>12.91</v>
      </c>
      <c r="BO64">
        <v>24.14</v>
      </c>
      <c r="BP64">
        <v>0</v>
      </c>
      <c r="BQ64">
        <v>29.04</v>
      </c>
      <c r="BR64">
        <v>24.14</v>
      </c>
      <c r="BS64">
        <v>0</v>
      </c>
      <c r="BT64">
        <v>0</v>
      </c>
      <c r="BU64">
        <v>24.14</v>
      </c>
      <c r="BV64">
        <v>0</v>
      </c>
      <c r="BW64">
        <v>0</v>
      </c>
      <c r="BX64">
        <v>24.14</v>
      </c>
    </row>
    <row r="65" spans="7:76">
      <c r="G65" t="s">
        <v>107</v>
      </c>
      <c r="H65" s="73">
        <v>753.59</v>
      </c>
      <c r="I65" s="46">
        <v>106.41999999999999</v>
      </c>
      <c r="J65" s="46">
        <v>631.01999999999987</v>
      </c>
      <c r="K65" s="46">
        <v>131.47</v>
      </c>
      <c r="L65" s="46">
        <v>9.44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38.630000000000003</v>
      </c>
      <c r="X65">
        <v>48.29</v>
      </c>
      <c r="Y65">
        <v>70.5</v>
      </c>
      <c r="Z65">
        <v>193.16</v>
      </c>
      <c r="AA65">
        <v>0</v>
      </c>
      <c r="AB65">
        <v>14.49</v>
      </c>
      <c r="AC65">
        <v>66.819999999999993</v>
      </c>
      <c r="AD65">
        <v>14.63</v>
      </c>
      <c r="AE65">
        <v>43.9</v>
      </c>
      <c r="AF65">
        <v>0.52</v>
      </c>
      <c r="AG65">
        <v>13.52</v>
      </c>
      <c r="AH65">
        <v>5.58</v>
      </c>
      <c r="AI65">
        <v>0.48</v>
      </c>
      <c r="AJ65">
        <v>167.08</v>
      </c>
      <c r="AK65">
        <v>0</v>
      </c>
      <c r="AL65">
        <v>0</v>
      </c>
      <c r="AM65">
        <v>72.44</v>
      </c>
      <c r="AN65">
        <v>48.29</v>
      </c>
      <c r="AO65">
        <v>48.29</v>
      </c>
      <c r="AP65">
        <v>1.93</v>
      </c>
      <c r="AQ65">
        <v>11.59</v>
      </c>
      <c r="AR65">
        <v>13.52</v>
      </c>
      <c r="AS65">
        <v>0.88</v>
      </c>
      <c r="AT65">
        <v>0</v>
      </c>
      <c r="AU65">
        <v>26.08</v>
      </c>
      <c r="AV65">
        <v>0</v>
      </c>
      <c r="AW65">
        <v>0</v>
      </c>
      <c r="AX65">
        <v>96.58</v>
      </c>
      <c r="AY65">
        <v>0.97</v>
      </c>
      <c r="AZ65">
        <v>0.35</v>
      </c>
      <c r="BA65">
        <v>24.14</v>
      </c>
      <c r="BB65">
        <v>1.93</v>
      </c>
      <c r="BC65">
        <v>24.14</v>
      </c>
      <c r="BD65">
        <v>43.9</v>
      </c>
      <c r="BE65">
        <v>183.5</v>
      </c>
      <c r="BF65">
        <v>48.29</v>
      </c>
      <c r="BG65">
        <v>96.58</v>
      </c>
      <c r="BH65">
        <v>0</v>
      </c>
      <c r="BI65">
        <v>24.14</v>
      </c>
      <c r="BJ65">
        <v>0</v>
      </c>
      <c r="BK65">
        <v>0</v>
      </c>
      <c r="BL65">
        <v>0</v>
      </c>
      <c r="BM65">
        <v>48.29</v>
      </c>
      <c r="BN65">
        <v>12.91</v>
      </c>
      <c r="BO65">
        <v>24.14</v>
      </c>
      <c r="BP65">
        <v>0</v>
      </c>
      <c r="BQ65">
        <v>29.04</v>
      </c>
      <c r="BR65">
        <v>24.14</v>
      </c>
      <c r="BS65">
        <v>0</v>
      </c>
      <c r="BT65">
        <v>0</v>
      </c>
      <c r="BU65">
        <v>24.14</v>
      </c>
      <c r="BV65">
        <v>0</v>
      </c>
      <c r="BW65">
        <v>0</v>
      </c>
      <c r="BX65">
        <v>24.14</v>
      </c>
    </row>
    <row r="66" spans="7:76">
      <c r="G66" t="s">
        <v>108</v>
      </c>
      <c r="H66" s="73">
        <v>753.59</v>
      </c>
      <c r="I66" s="46">
        <v>106.41999999999999</v>
      </c>
      <c r="J66" s="46">
        <v>631.01999999999987</v>
      </c>
      <c r="K66" s="46">
        <v>131.47</v>
      </c>
      <c r="L66" s="46">
        <v>8.32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38.630000000000003</v>
      </c>
      <c r="X66">
        <v>48.29</v>
      </c>
      <c r="Y66">
        <v>70.5</v>
      </c>
      <c r="Z66">
        <v>193.16</v>
      </c>
      <c r="AA66">
        <v>0</v>
      </c>
      <c r="AB66">
        <v>14.49</v>
      </c>
      <c r="AC66">
        <v>66.819999999999993</v>
      </c>
      <c r="AD66">
        <v>14.63</v>
      </c>
      <c r="AE66">
        <v>43.9</v>
      </c>
      <c r="AF66">
        <v>0.52</v>
      </c>
      <c r="AG66">
        <v>13.52</v>
      </c>
      <c r="AH66">
        <v>4.46</v>
      </c>
      <c r="AI66">
        <v>0.48</v>
      </c>
      <c r="AJ66">
        <v>167.08</v>
      </c>
      <c r="AK66">
        <v>0</v>
      </c>
      <c r="AL66">
        <v>0</v>
      </c>
      <c r="AM66">
        <v>72.44</v>
      </c>
      <c r="AN66">
        <v>48.29</v>
      </c>
      <c r="AO66">
        <v>48.29</v>
      </c>
      <c r="AP66">
        <v>1.93</v>
      </c>
      <c r="AQ66">
        <v>11.59</v>
      </c>
      <c r="AR66">
        <v>13.52</v>
      </c>
      <c r="AS66">
        <v>0.88</v>
      </c>
      <c r="AT66">
        <v>0</v>
      </c>
      <c r="AU66">
        <v>26.08</v>
      </c>
      <c r="AV66">
        <v>0</v>
      </c>
      <c r="AW66">
        <v>0</v>
      </c>
      <c r="AX66">
        <v>96.58</v>
      </c>
      <c r="AY66">
        <v>0.97</v>
      </c>
      <c r="AZ66">
        <v>0.35</v>
      </c>
      <c r="BA66">
        <v>24.14</v>
      </c>
      <c r="BB66">
        <v>1.93</v>
      </c>
      <c r="BC66">
        <v>24.14</v>
      </c>
      <c r="BD66">
        <v>43.9</v>
      </c>
      <c r="BE66">
        <v>183.5</v>
      </c>
      <c r="BF66">
        <v>48.29</v>
      </c>
      <c r="BG66">
        <v>96.58</v>
      </c>
      <c r="BH66">
        <v>0</v>
      </c>
      <c r="BI66">
        <v>24.14</v>
      </c>
      <c r="BJ66">
        <v>0</v>
      </c>
      <c r="BK66">
        <v>0</v>
      </c>
      <c r="BL66">
        <v>0</v>
      </c>
      <c r="BM66">
        <v>48.29</v>
      </c>
      <c r="BN66">
        <v>12.91</v>
      </c>
      <c r="BO66">
        <v>24.14</v>
      </c>
      <c r="BP66">
        <v>0</v>
      </c>
      <c r="BQ66">
        <v>29.04</v>
      </c>
      <c r="BR66">
        <v>24.14</v>
      </c>
      <c r="BS66">
        <v>0</v>
      </c>
      <c r="BT66">
        <v>0</v>
      </c>
      <c r="BU66">
        <v>24.14</v>
      </c>
      <c r="BV66">
        <v>0</v>
      </c>
      <c r="BW66">
        <v>0</v>
      </c>
      <c r="BX66">
        <v>24.14</v>
      </c>
    </row>
    <row r="67" spans="7:76">
      <c r="G67" t="s">
        <v>109</v>
      </c>
      <c r="H67" s="73">
        <v>753.43999999999983</v>
      </c>
      <c r="I67" s="46">
        <v>106.41999999999999</v>
      </c>
      <c r="J67" s="46">
        <v>631.20999999999992</v>
      </c>
      <c r="K67" s="46">
        <v>131.47</v>
      </c>
      <c r="L67" s="46">
        <v>6.4799999999999995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70.5</v>
      </c>
      <c r="Z67">
        <v>193.16</v>
      </c>
      <c r="AA67">
        <v>0</v>
      </c>
      <c r="AB67">
        <v>14.49</v>
      </c>
      <c r="AC67">
        <v>66.819999999999993</v>
      </c>
      <c r="AD67">
        <v>14.63</v>
      </c>
      <c r="AE67">
        <v>43.9</v>
      </c>
      <c r="AF67">
        <v>0.52</v>
      </c>
      <c r="AG67">
        <v>13.52</v>
      </c>
      <c r="AH67">
        <v>2.62</v>
      </c>
      <c r="AI67">
        <v>0.48</v>
      </c>
      <c r="AJ67">
        <v>167.08</v>
      </c>
      <c r="AK67">
        <v>0</v>
      </c>
      <c r="AL67">
        <v>0</v>
      </c>
      <c r="AM67">
        <v>72.44</v>
      </c>
      <c r="AN67">
        <v>48.29</v>
      </c>
      <c r="AO67">
        <v>0</v>
      </c>
      <c r="AP67">
        <v>1.93</v>
      </c>
      <c r="AQ67">
        <v>11.59</v>
      </c>
      <c r="AR67">
        <v>13.52</v>
      </c>
      <c r="AS67">
        <v>0.88</v>
      </c>
      <c r="AT67">
        <v>0</v>
      </c>
      <c r="AU67">
        <v>26.08</v>
      </c>
      <c r="AV67">
        <v>0</v>
      </c>
      <c r="AW67">
        <v>0</v>
      </c>
      <c r="AX67">
        <v>96.58</v>
      </c>
      <c r="AY67">
        <v>0.82</v>
      </c>
      <c r="AZ67">
        <v>0.35</v>
      </c>
      <c r="BA67">
        <v>24.14</v>
      </c>
      <c r="BB67">
        <v>1.93</v>
      </c>
      <c r="BC67">
        <v>0</v>
      </c>
      <c r="BD67">
        <v>43.9</v>
      </c>
      <c r="BE67">
        <v>183.5</v>
      </c>
      <c r="BF67">
        <v>48.29</v>
      </c>
      <c r="BG67">
        <v>96.58</v>
      </c>
      <c r="BH67">
        <v>0</v>
      </c>
      <c r="BI67">
        <v>24.14</v>
      </c>
      <c r="BJ67">
        <v>48.29</v>
      </c>
      <c r="BK67">
        <v>24.14</v>
      </c>
      <c r="BL67">
        <v>48.29</v>
      </c>
      <c r="BM67">
        <v>48.29</v>
      </c>
      <c r="BN67">
        <v>13.1</v>
      </c>
      <c r="BO67">
        <v>24.14</v>
      </c>
      <c r="BP67">
        <v>38.630000000000003</v>
      </c>
      <c r="BQ67">
        <v>29.04</v>
      </c>
      <c r="BR67">
        <v>24.14</v>
      </c>
      <c r="BS67">
        <v>0</v>
      </c>
      <c r="BT67">
        <v>0</v>
      </c>
      <c r="BU67">
        <v>24.14</v>
      </c>
      <c r="BV67">
        <v>0</v>
      </c>
      <c r="BW67">
        <v>0</v>
      </c>
      <c r="BX67">
        <v>24.14</v>
      </c>
    </row>
    <row r="68" spans="7:76">
      <c r="G68" t="s">
        <v>110</v>
      </c>
      <c r="H68" s="73">
        <v>753.43999999999983</v>
      </c>
      <c r="I68" s="46">
        <v>106.41999999999999</v>
      </c>
      <c r="J68" s="46">
        <v>631.20999999999992</v>
      </c>
      <c r="K68" s="46">
        <v>131.47</v>
      </c>
      <c r="L68" s="46">
        <v>5.64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70.5</v>
      </c>
      <c r="Z68">
        <v>193.16</v>
      </c>
      <c r="AA68">
        <v>0</v>
      </c>
      <c r="AB68">
        <v>14.49</v>
      </c>
      <c r="AC68">
        <v>66.819999999999993</v>
      </c>
      <c r="AD68">
        <v>14.63</v>
      </c>
      <c r="AE68">
        <v>43.9</v>
      </c>
      <c r="AF68">
        <v>0.52</v>
      </c>
      <c r="AG68">
        <v>13.52</v>
      </c>
      <c r="AH68">
        <v>1.78</v>
      </c>
      <c r="AI68">
        <v>0.48</v>
      </c>
      <c r="AJ68">
        <v>167.08</v>
      </c>
      <c r="AK68">
        <v>0</v>
      </c>
      <c r="AL68">
        <v>0</v>
      </c>
      <c r="AM68">
        <v>72.44</v>
      </c>
      <c r="AN68">
        <v>48.29</v>
      </c>
      <c r="AO68">
        <v>0</v>
      </c>
      <c r="AP68">
        <v>1.93</v>
      </c>
      <c r="AQ68">
        <v>11.59</v>
      </c>
      <c r="AR68">
        <v>13.52</v>
      </c>
      <c r="AS68">
        <v>0.88</v>
      </c>
      <c r="AT68">
        <v>0</v>
      </c>
      <c r="AU68">
        <v>26.08</v>
      </c>
      <c r="AV68">
        <v>0</v>
      </c>
      <c r="AW68">
        <v>0</v>
      </c>
      <c r="AX68">
        <v>96.58</v>
      </c>
      <c r="AY68">
        <v>0.82</v>
      </c>
      <c r="AZ68">
        <v>0.35</v>
      </c>
      <c r="BA68">
        <v>24.14</v>
      </c>
      <c r="BB68">
        <v>1.93</v>
      </c>
      <c r="BC68">
        <v>0</v>
      </c>
      <c r="BD68">
        <v>43.9</v>
      </c>
      <c r="BE68">
        <v>183.5</v>
      </c>
      <c r="BF68">
        <v>48.29</v>
      </c>
      <c r="BG68">
        <v>96.58</v>
      </c>
      <c r="BH68">
        <v>0</v>
      </c>
      <c r="BI68">
        <v>24.14</v>
      </c>
      <c r="BJ68">
        <v>48.29</v>
      </c>
      <c r="BK68">
        <v>24.14</v>
      </c>
      <c r="BL68">
        <v>48.29</v>
      </c>
      <c r="BM68">
        <v>48.29</v>
      </c>
      <c r="BN68">
        <v>13.1</v>
      </c>
      <c r="BO68">
        <v>24.14</v>
      </c>
      <c r="BP68">
        <v>38.630000000000003</v>
      </c>
      <c r="BQ68">
        <v>29.04</v>
      </c>
      <c r="BR68">
        <v>24.14</v>
      </c>
      <c r="BS68">
        <v>0</v>
      </c>
      <c r="BT68">
        <v>0</v>
      </c>
      <c r="BU68">
        <v>24.14</v>
      </c>
      <c r="BV68">
        <v>0</v>
      </c>
      <c r="BW68">
        <v>0</v>
      </c>
      <c r="BX68">
        <v>24.14</v>
      </c>
    </row>
    <row r="69" spans="7:76">
      <c r="G69" t="s">
        <v>111</v>
      </c>
      <c r="H69" s="73">
        <v>753.43999999999983</v>
      </c>
      <c r="I69" s="46">
        <v>106.41999999999999</v>
      </c>
      <c r="J69" s="46">
        <v>631.20999999999992</v>
      </c>
      <c r="K69" s="46">
        <v>131.47</v>
      </c>
      <c r="L69" s="46">
        <v>5.29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70.5</v>
      </c>
      <c r="Z69">
        <v>193.16</v>
      </c>
      <c r="AA69">
        <v>0</v>
      </c>
      <c r="AB69">
        <v>14.49</v>
      </c>
      <c r="AC69">
        <v>66.819999999999993</v>
      </c>
      <c r="AD69">
        <v>14.63</v>
      </c>
      <c r="AE69">
        <v>43.9</v>
      </c>
      <c r="AF69">
        <v>0.52</v>
      </c>
      <c r="AG69">
        <v>13.52</v>
      </c>
      <c r="AH69">
        <v>1.43</v>
      </c>
      <c r="AI69">
        <v>0.48</v>
      </c>
      <c r="AJ69">
        <v>167.08</v>
      </c>
      <c r="AK69">
        <v>0</v>
      </c>
      <c r="AL69">
        <v>0</v>
      </c>
      <c r="AM69">
        <v>72.44</v>
      </c>
      <c r="AN69">
        <v>48.29</v>
      </c>
      <c r="AO69">
        <v>0</v>
      </c>
      <c r="AP69">
        <v>1.93</v>
      </c>
      <c r="AQ69">
        <v>11.59</v>
      </c>
      <c r="AR69">
        <v>13.52</v>
      </c>
      <c r="AS69">
        <v>0.88</v>
      </c>
      <c r="AT69">
        <v>0</v>
      </c>
      <c r="AU69">
        <v>26.08</v>
      </c>
      <c r="AV69">
        <v>0</v>
      </c>
      <c r="AW69">
        <v>0</v>
      </c>
      <c r="AX69">
        <v>96.58</v>
      </c>
      <c r="AY69">
        <v>0.82</v>
      </c>
      <c r="AZ69">
        <v>0.35</v>
      </c>
      <c r="BA69">
        <v>24.14</v>
      </c>
      <c r="BB69">
        <v>1.93</v>
      </c>
      <c r="BC69">
        <v>0</v>
      </c>
      <c r="BD69">
        <v>43.9</v>
      </c>
      <c r="BE69">
        <v>183.5</v>
      </c>
      <c r="BF69">
        <v>48.29</v>
      </c>
      <c r="BG69">
        <v>96.58</v>
      </c>
      <c r="BH69">
        <v>0</v>
      </c>
      <c r="BI69">
        <v>24.14</v>
      </c>
      <c r="BJ69">
        <v>48.29</v>
      </c>
      <c r="BK69">
        <v>24.14</v>
      </c>
      <c r="BL69">
        <v>48.29</v>
      </c>
      <c r="BM69">
        <v>48.29</v>
      </c>
      <c r="BN69">
        <v>13.1</v>
      </c>
      <c r="BO69">
        <v>24.14</v>
      </c>
      <c r="BP69">
        <v>38.630000000000003</v>
      </c>
      <c r="BQ69">
        <v>29.04</v>
      </c>
      <c r="BR69">
        <v>24.14</v>
      </c>
      <c r="BS69">
        <v>0</v>
      </c>
      <c r="BT69">
        <v>0</v>
      </c>
      <c r="BU69">
        <v>24.14</v>
      </c>
      <c r="BV69">
        <v>0</v>
      </c>
      <c r="BW69">
        <v>0</v>
      </c>
      <c r="BX69">
        <v>24.14</v>
      </c>
    </row>
    <row r="70" spans="7:76">
      <c r="G70" t="s">
        <v>112</v>
      </c>
      <c r="H70" s="73">
        <v>753.43999999999983</v>
      </c>
      <c r="I70" s="46">
        <v>106.41999999999999</v>
      </c>
      <c r="J70" s="46">
        <v>631.20999999999992</v>
      </c>
      <c r="K70" s="46">
        <v>131.47</v>
      </c>
      <c r="L70" s="46">
        <v>5.14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70.5</v>
      </c>
      <c r="Z70">
        <v>193.16</v>
      </c>
      <c r="AA70">
        <v>0</v>
      </c>
      <c r="AB70">
        <v>14.49</v>
      </c>
      <c r="AC70">
        <v>66.819999999999993</v>
      </c>
      <c r="AD70">
        <v>14.63</v>
      </c>
      <c r="AE70">
        <v>43.9</v>
      </c>
      <c r="AF70">
        <v>0.52</v>
      </c>
      <c r="AG70">
        <v>13.52</v>
      </c>
      <c r="AH70">
        <v>1.28</v>
      </c>
      <c r="AI70">
        <v>0.48</v>
      </c>
      <c r="AJ70">
        <v>167.08</v>
      </c>
      <c r="AK70">
        <v>0</v>
      </c>
      <c r="AL70">
        <v>0</v>
      </c>
      <c r="AM70">
        <v>72.44</v>
      </c>
      <c r="AN70">
        <v>48.29</v>
      </c>
      <c r="AO70">
        <v>0</v>
      </c>
      <c r="AP70">
        <v>1.93</v>
      </c>
      <c r="AQ70">
        <v>11.59</v>
      </c>
      <c r="AR70">
        <v>13.52</v>
      </c>
      <c r="AS70">
        <v>0.88</v>
      </c>
      <c r="AT70">
        <v>0</v>
      </c>
      <c r="AU70">
        <v>26.08</v>
      </c>
      <c r="AV70">
        <v>0</v>
      </c>
      <c r="AW70">
        <v>0</v>
      </c>
      <c r="AX70">
        <v>96.58</v>
      </c>
      <c r="AY70">
        <v>0.82</v>
      </c>
      <c r="AZ70">
        <v>0.35</v>
      </c>
      <c r="BA70">
        <v>24.14</v>
      </c>
      <c r="BB70">
        <v>1.93</v>
      </c>
      <c r="BC70">
        <v>0</v>
      </c>
      <c r="BD70">
        <v>43.9</v>
      </c>
      <c r="BE70">
        <v>183.5</v>
      </c>
      <c r="BF70">
        <v>48.29</v>
      </c>
      <c r="BG70">
        <v>96.58</v>
      </c>
      <c r="BH70">
        <v>0</v>
      </c>
      <c r="BI70">
        <v>24.14</v>
      </c>
      <c r="BJ70">
        <v>48.29</v>
      </c>
      <c r="BK70">
        <v>24.14</v>
      </c>
      <c r="BL70">
        <v>48.29</v>
      </c>
      <c r="BM70">
        <v>48.29</v>
      </c>
      <c r="BN70">
        <v>13.1</v>
      </c>
      <c r="BO70">
        <v>24.14</v>
      </c>
      <c r="BP70">
        <v>38.630000000000003</v>
      </c>
      <c r="BQ70">
        <v>29.04</v>
      </c>
      <c r="BR70">
        <v>24.14</v>
      </c>
      <c r="BS70">
        <v>0</v>
      </c>
      <c r="BT70">
        <v>0</v>
      </c>
      <c r="BU70">
        <v>24.14</v>
      </c>
      <c r="BV70">
        <v>0</v>
      </c>
      <c r="BW70">
        <v>0</v>
      </c>
      <c r="BX70">
        <v>24.14</v>
      </c>
    </row>
    <row r="71" spans="7:76">
      <c r="G71" t="s">
        <v>113</v>
      </c>
      <c r="H71" s="73">
        <v>753.43999999999983</v>
      </c>
      <c r="I71" s="46">
        <v>106.41999999999999</v>
      </c>
      <c r="J71" s="46">
        <v>631.38999999999987</v>
      </c>
      <c r="K71" s="46">
        <v>131.47</v>
      </c>
      <c r="L71" s="46">
        <v>4.8199999999999994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70.5</v>
      </c>
      <c r="Z71">
        <v>193.16</v>
      </c>
      <c r="AA71">
        <v>0</v>
      </c>
      <c r="AB71">
        <v>14.49</v>
      </c>
      <c r="AC71">
        <v>66.819999999999993</v>
      </c>
      <c r="AD71">
        <v>14.63</v>
      </c>
      <c r="AE71">
        <v>43.9</v>
      </c>
      <c r="AF71">
        <v>0.52</v>
      </c>
      <c r="AG71">
        <v>13.52</v>
      </c>
      <c r="AH71">
        <v>0.96</v>
      </c>
      <c r="AI71">
        <v>0.48</v>
      </c>
      <c r="AJ71">
        <v>167.08</v>
      </c>
      <c r="AK71">
        <v>0</v>
      </c>
      <c r="AL71">
        <v>0</v>
      </c>
      <c r="AM71">
        <v>72.44</v>
      </c>
      <c r="AN71">
        <v>48.29</v>
      </c>
      <c r="AO71">
        <v>0</v>
      </c>
      <c r="AP71">
        <v>1.93</v>
      </c>
      <c r="AQ71">
        <v>11.59</v>
      </c>
      <c r="AR71">
        <v>13.52</v>
      </c>
      <c r="AS71">
        <v>0.88</v>
      </c>
      <c r="AT71">
        <v>0</v>
      </c>
      <c r="AU71">
        <v>26.08</v>
      </c>
      <c r="AV71">
        <v>0</v>
      </c>
      <c r="AW71">
        <v>0</v>
      </c>
      <c r="AX71">
        <v>96.58</v>
      </c>
      <c r="AY71">
        <v>0.82</v>
      </c>
      <c r="AZ71">
        <v>0.35</v>
      </c>
      <c r="BA71">
        <v>24.14</v>
      </c>
      <c r="BB71">
        <v>1.93</v>
      </c>
      <c r="BC71">
        <v>0</v>
      </c>
      <c r="BD71">
        <v>43.9</v>
      </c>
      <c r="BE71">
        <v>183.5</v>
      </c>
      <c r="BF71">
        <v>48.29</v>
      </c>
      <c r="BG71">
        <v>96.58</v>
      </c>
      <c r="BH71">
        <v>0</v>
      </c>
      <c r="BI71">
        <v>24.14</v>
      </c>
      <c r="BJ71">
        <v>48.29</v>
      </c>
      <c r="BK71">
        <v>24.14</v>
      </c>
      <c r="BL71">
        <v>48.29</v>
      </c>
      <c r="BM71">
        <v>48.29</v>
      </c>
      <c r="BN71">
        <v>13.28</v>
      </c>
      <c r="BO71">
        <v>24.14</v>
      </c>
      <c r="BP71">
        <v>38.630000000000003</v>
      </c>
      <c r="BQ71">
        <v>29.04</v>
      </c>
      <c r="BR71">
        <v>24.14</v>
      </c>
      <c r="BS71">
        <v>0</v>
      </c>
      <c r="BT71">
        <v>0</v>
      </c>
      <c r="BU71">
        <v>24.14</v>
      </c>
      <c r="BV71">
        <v>0</v>
      </c>
      <c r="BW71">
        <v>0</v>
      </c>
      <c r="BX71">
        <v>24.14</v>
      </c>
    </row>
    <row r="72" spans="7:76">
      <c r="G72" t="s">
        <v>114</v>
      </c>
      <c r="H72" s="73">
        <v>753.43999999999983</v>
      </c>
      <c r="I72" s="46">
        <v>106.41999999999999</v>
      </c>
      <c r="J72" s="46">
        <v>631.38999999999987</v>
      </c>
      <c r="K72" s="46">
        <v>131.47</v>
      </c>
      <c r="L72" s="46">
        <v>4.58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70.5</v>
      </c>
      <c r="Z72">
        <v>193.16</v>
      </c>
      <c r="AA72">
        <v>0</v>
      </c>
      <c r="AB72">
        <v>14.49</v>
      </c>
      <c r="AC72">
        <v>66.819999999999993</v>
      </c>
      <c r="AD72">
        <v>14.63</v>
      </c>
      <c r="AE72">
        <v>43.9</v>
      </c>
      <c r="AF72">
        <v>0.52</v>
      </c>
      <c r="AG72">
        <v>13.52</v>
      </c>
      <c r="AH72">
        <v>0.72</v>
      </c>
      <c r="AI72">
        <v>0.48</v>
      </c>
      <c r="AJ72">
        <v>167.08</v>
      </c>
      <c r="AK72">
        <v>0</v>
      </c>
      <c r="AL72">
        <v>0</v>
      </c>
      <c r="AM72">
        <v>72.44</v>
      </c>
      <c r="AN72">
        <v>48.29</v>
      </c>
      <c r="AO72">
        <v>0</v>
      </c>
      <c r="AP72">
        <v>1.93</v>
      </c>
      <c r="AQ72">
        <v>11.59</v>
      </c>
      <c r="AR72">
        <v>13.52</v>
      </c>
      <c r="AS72">
        <v>0.88</v>
      </c>
      <c r="AT72">
        <v>0</v>
      </c>
      <c r="AU72">
        <v>26.08</v>
      </c>
      <c r="AV72">
        <v>0</v>
      </c>
      <c r="AW72">
        <v>0</v>
      </c>
      <c r="AX72">
        <v>96.58</v>
      </c>
      <c r="AY72">
        <v>0.82</v>
      </c>
      <c r="AZ72">
        <v>0.35</v>
      </c>
      <c r="BA72">
        <v>24.14</v>
      </c>
      <c r="BB72">
        <v>1.93</v>
      </c>
      <c r="BC72">
        <v>0</v>
      </c>
      <c r="BD72">
        <v>43.9</v>
      </c>
      <c r="BE72">
        <v>183.5</v>
      </c>
      <c r="BF72">
        <v>48.29</v>
      </c>
      <c r="BG72">
        <v>96.58</v>
      </c>
      <c r="BH72">
        <v>0</v>
      </c>
      <c r="BI72">
        <v>24.14</v>
      </c>
      <c r="BJ72">
        <v>48.29</v>
      </c>
      <c r="BK72">
        <v>24.14</v>
      </c>
      <c r="BL72">
        <v>48.29</v>
      </c>
      <c r="BM72">
        <v>48.29</v>
      </c>
      <c r="BN72">
        <v>13.28</v>
      </c>
      <c r="BO72">
        <v>24.14</v>
      </c>
      <c r="BP72">
        <v>38.630000000000003</v>
      </c>
      <c r="BQ72">
        <v>29.04</v>
      </c>
      <c r="BR72">
        <v>24.14</v>
      </c>
      <c r="BS72">
        <v>0</v>
      </c>
      <c r="BT72">
        <v>0</v>
      </c>
      <c r="BU72">
        <v>24.14</v>
      </c>
      <c r="BV72">
        <v>0</v>
      </c>
      <c r="BW72">
        <v>0</v>
      </c>
      <c r="BX72">
        <v>24.14</v>
      </c>
    </row>
    <row r="73" spans="7:76">
      <c r="G73" t="s">
        <v>115</v>
      </c>
      <c r="H73" s="73">
        <v>753.43999999999983</v>
      </c>
      <c r="I73" s="46">
        <v>106.41999999999999</v>
      </c>
      <c r="J73" s="46">
        <v>631.38999999999987</v>
      </c>
      <c r="K73" s="46">
        <v>131.47</v>
      </c>
      <c r="L73" s="46">
        <v>4.3999999999999995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70.5</v>
      </c>
      <c r="Z73">
        <v>193.16</v>
      </c>
      <c r="AA73">
        <v>0</v>
      </c>
      <c r="AB73">
        <v>14.49</v>
      </c>
      <c r="AC73">
        <v>66.819999999999993</v>
      </c>
      <c r="AD73">
        <v>14.63</v>
      </c>
      <c r="AE73">
        <v>43.9</v>
      </c>
      <c r="AF73">
        <v>0.52</v>
      </c>
      <c r="AG73">
        <v>13.52</v>
      </c>
      <c r="AH73">
        <v>0.54</v>
      </c>
      <c r="AI73">
        <v>0.48</v>
      </c>
      <c r="AJ73">
        <v>167.08</v>
      </c>
      <c r="AK73">
        <v>0</v>
      </c>
      <c r="AL73">
        <v>0</v>
      </c>
      <c r="AM73">
        <v>72.44</v>
      </c>
      <c r="AN73">
        <v>48.29</v>
      </c>
      <c r="AO73">
        <v>0</v>
      </c>
      <c r="AP73">
        <v>1.93</v>
      </c>
      <c r="AQ73">
        <v>11.59</v>
      </c>
      <c r="AR73">
        <v>13.52</v>
      </c>
      <c r="AS73">
        <v>0.88</v>
      </c>
      <c r="AT73">
        <v>0</v>
      </c>
      <c r="AU73">
        <v>26.08</v>
      </c>
      <c r="AV73">
        <v>0</v>
      </c>
      <c r="AW73">
        <v>0</v>
      </c>
      <c r="AX73">
        <v>96.58</v>
      </c>
      <c r="AY73">
        <v>0.82</v>
      </c>
      <c r="AZ73">
        <v>0.35</v>
      </c>
      <c r="BA73">
        <v>24.14</v>
      </c>
      <c r="BB73">
        <v>1.93</v>
      </c>
      <c r="BC73">
        <v>0</v>
      </c>
      <c r="BD73">
        <v>43.9</v>
      </c>
      <c r="BE73">
        <v>183.5</v>
      </c>
      <c r="BF73">
        <v>48.29</v>
      </c>
      <c r="BG73">
        <v>96.58</v>
      </c>
      <c r="BH73">
        <v>0</v>
      </c>
      <c r="BI73">
        <v>24.14</v>
      </c>
      <c r="BJ73">
        <v>48.29</v>
      </c>
      <c r="BK73">
        <v>24.14</v>
      </c>
      <c r="BL73">
        <v>48.29</v>
      </c>
      <c r="BM73">
        <v>48.29</v>
      </c>
      <c r="BN73">
        <v>13.28</v>
      </c>
      <c r="BO73">
        <v>24.14</v>
      </c>
      <c r="BP73">
        <v>38.630000000000003</v>
      </c>
      <c r="BQ73">
        <v>29.04</v>
      </c>
      <c r="BR73">
        <v>24.14</v>
      </c>
      <c r="BS73">
        <v>0</v>
      </c>
      <c r="BT73">
        <v>0</v>
      </c>
      <c r="BU73">
        <v>24.14</v>
      </c>
      <c r="BV73">
        <v>0</v>
      </c>
      <c r="BW73">
        <v>0</v>
      </c>
      <c r="BX73">
        <v>24.14</v>
      </c>
    </row>
    <row r="74" spans="7:76">
      <c r="G74" t="s">
        <v>116</v>
      </c>
      <c r="H74" s="73">
        <v>753.43999999999983</v>
      </c>
      <c r="I74" s="46">
        <v>106.41999999999999</v>
      </c>
      <c r="J74" s="46">
        <v>631.38999999999987</v>
      </c>
      <c r="K74" s="46">
        <v>131.47</v>
      </c>
      <c r="L74" s="46">
        <v>4.22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70.5</v>
      </c>
      <c r="Z74">
        <v>193.16</v>
      </c>
      <c r="AA74">
        <v>0</v>
      </c>
      <c r="AB74">
        <v>14.49</v>
      </c>
      <c r="AC74">
        <v>66.819999999999993</v>
      </c>
      <c r="AD74">
        <v>14.63</v>
      </c>
      <c r="AE74">
        <v>43.9</v>
      </c>
      <c r="AF74">
        <v>0.52</v>
      </c>
      <c r="AG74">
        <v>13.52</v>
      </c>
      <c r="AH74">
        <v>0.36</v>
      </c>
      <c r="AI74">
        <v>0.48</v>
      </c>
      <c r="AJ74">
        <v>167.08</v>
      </c>
      <c r="AK74">
        <v>0</v>
      </c>
      <c r="AL74">
        <v>0</v>
      </c>
      <c r="AM74">
        <v>72.44</v>
      </c>
      <c r="AN74">
        <v>48.29</v>
      </c>
      <c r="AO74">
        <v>0</v>
      </c>
      <c r="AP74">
        <v>1.93</v>
      </c>
      <c r="AQ74">
        <v>11.59</v>
      </c>
      <c r="AR74">
        <v>13.52</v>
      </c>
      <c r="AS74">
        <v>0.88</v>
      </c>
      <c r="AT74">
        <v>0</v>
      </c>
      <c r="AU74">
        <v>26.08</v>
      </c>
      <c r="AV74">
        <v>0</v>
      </c>
      <c r="AW74">
        <v>0</v>
      </c>
      <c r="AX74">
        <v>96.58</v>
      </c>
      <c r="AY74">
        <v>0.82</v>
      </c>
      <c r="AZ74">
        <v>0.35</v>
      </c>
      <c r="BA74">
        <v>24.14</v>
      </c>
      <c r="BB74">
        <v>1.93</v>
      </c>
      <c r="BC74">
        <v>0</v>
      </c>
      <c r="BD74">
        <v>43.9</v>
      </c>
      <c r="BE74">
        <v>183.5</v>
      </c>
      <c r="BF74">
        <v>48.29</v>
      </c>
      <c r="BG74">
        <v>96.58</v>
      </c>
      <c r="BH74">
        <v>0</v>
      </c>
      <c r="BI74">
        <v>24.14</v>
      </c>
      <c r="BJ74">
        <v>48.29</v>
      </c>
      <c r="BK74">
        <v>24.14</v>
      </c>
      <c r="BL74">
        <v>48.29</v>
      </c>
      <c r="BM74">
        <v>48.29</v>
      </c>
      <c r="BN74">
        <v>13.28</v>
      </c>
      <c r="BO74">
        <v>24.14</v>
      </c>
      <c r="BP74">
        <v>38.630000000000003</v>
      </c>
      <c r="BQ74">
        <v>29.04</v>
      </c>
      <c r="BR74">
        <v>24.14</v>
      </c>
      <c r="BS74">
        <v>0</v>
      </c>
      <c r="BT74">
        <v>0</v>
      </c>
      <c r="BU74">
        <v>24.14</v>
      </c>
      <c r="BV74">
        <v>0</v>
      </c>
      <c r="BW74">
        <v>0</v>
      </c>
      <c r="BX74">
        <v>24.14</v>
      </c>
    </row>
    <row r="75" spans="7:76">
      <c r="G75" t="s">
        <v>117</v>
      </c>
      <c r="H75" s="73">
        <v>753.43999999999983</v>
      </c>
      <c r="I75" s="46">
        <v>106.41999999999999</v>
      </c>
      <c r="J75" s="46">
        <v>631.56999999999994</v>
      </c>
      <c r="K75" s="46">
        <v>131.47</v>
      </c>
      <c r="L75" s="46">
        <v>4.0199999999999996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70.5</v>
      </c>
      <c r="Z75">
        <v>193.16</v>
      </c>
      <c r="AA75">
        <v>0</v>
      </c>
      <c r="AB75">
        <v>14.49</v>
      </c>
      <c r="AC75">
        <v>66.819999999999993</v>
      </c>
      <c r="AD75">
        <v>14.63</v>
      </c>
      <c r="AE75">
        <v>43.9</v>
      </c>
      <c r="AF75">
        <v>0.52</v>
      </c>
      <c r="AG75">
        <v>13.52</v>
      </c>
      <c r="AH75">
        <v>0.16</v>
      </c>
      <c r="AI75">
        <v>0.48</v>
      </c>
      <c r="AJ75">
        <v>167.08</v>
      </c>
      <c r="AK75">
        <v>0</v>
      </c>
      <c r="AL75">
        <v>0</v>
      </c>
      <c r="AM75">
        <v>72.44</v>
      </c>
      <c r="AN75">
        <v>48.29</v>
      </c>
      <c r="AO75">
        <v>0</v>
      </c>
      <c r="AP75">
        <v>1.93</v>
      </c>
      <c r="AQ75">
        <v>11.59</v>
      </c>
      <c r="AR75">
        <v>13.52</v>
      </c>
      <c r="AS75">
        <v>0.88</v>
      </c>
      <c r="AT75">
        <v>0</v>
      </c>
      <c r="AU75">
        <v>26.08</v>
      </c>
      <c r="AV75">
        <v>0</v>
      </c>
      <c r="AW75">
        <v>0</v>
      </c>
      <c r="AX75">
        <v>96.58</v>
      </c>
      <c r="AY75">
        <v>0.82</v>
      </c>
      <c r="AZ75">
        <v>0.35</v>
      </c>
      <c r="BA75">
        <v>24.14</v>
      </c>
      <c r="BB75">
        <v>1.93</v>
      </c>
      <c r="BC75">
        <v>0</v>
      </c>
      <c r="BD75">
        <v>43.9</v>
      </c>
      <c r="BE75">
        <v>183.5</v>
      </c>
      <c r="BF75">
        <v>48.29</v>
      </c>
      <c r="BG75">
        <v>96.58</v>
      </c>
      <c r="BH75">
        <v>0</v>
      </c>
      <c r="BI75">
        <v>24.14</v>
      </c>
      <c r="BJ75">
        <v>48.29</v>
      </c>
      <c r="BK75">
        <v>24.14</v>
      </c>
      <c r="BL75">
        <v>48.29</v>
      </c>
      <c r="BM75">
        <v>48.29</v>
      </c>
      <c r="BN75">
        <v>13.46</v>
      </c>
      <c r="BO75">
        <v>24.14</v>
      </c>
      <c r="BP75">
        <v>38.630000000000003</v>
      </c>
      <c r="BQ75">
        <v>29.04</v>
      </c>
      <c r="BR75">
        <v>24.14</v>
      </c>
      <c r="BS75">
        <v>0</v>
      </c>
      <c r="BT75">
        <v>0</v>
      </c>
      <c r="BU75">
        <v>24.14</v>
      </c>
      <c r="BV75">
        <v>0</v>
      </c>
      <c r="BW75">
        <v>0</v>
      </c>
      <c r="BX75">
        <v>24.14</v>
      </c>
    </row>
    <row r="76" spans="7:76">
      <c r="G76" t="s">
        <v>118</v>
      </c>
      <c r="H76" s="73">
        <v>753.43999999999983</v>
      </c>
      <c r="I76" s="46">
        <v>106.41999999999999</v>
      </c>
      <c r="J76" s="46">
        <v>631.56999999999994</v>
      </c>
      <c r="K76" s="46">
        <v>131.47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70.5</v>
      </c>
      <c r="Z76">
        <v>193.16</v>
      </c>
      <c r="AA76">
        <v>0</v>
      </c>
      <c r="AB76">
        <v>14.49</v>
      </c>
      <c r="AC76">
        <v>66.819999999999993</v>
      </c>
      <c r="AD76">
        <v>14.63</v>
      </c>
      <c r="AE76">
        <v>43.9</v>
      </c>
      <c r="AF76">
        <v>0.52</v>
      </c>
      <c r="AG76">
        <v>13.52</v>
      </c>
      <c r="AH76">
        <v>0</v>
      </c>
      <c r="AI76">
        <v>0.48</v>
      </c>
      <c r="AJ76">
        <v>167.08</v>
      </c>
      <c r="AK76">
        <v>0</v>
      </c>
      <c r="AL76">
        <v>0</v>
      </c>
      <c r="AM76">
        <v>72.44</v>
      </c>
      <c r="AN76">
        <v>48.29</v>
      </c>
      <c r="AO76">
        <v>0</v>
      </c>
      <c r="AP76">
        <v>1.93</v>
      </c>
      <c r="AQ76">
        <v>11.59</v>
      </c>
      <c r="AR76">
        <v>13.52</v>
      </c>
      <c r="AS76">
        <v>0.88</v>
      </c>
      <c r="AT76">
        <v>0</v>
      </c>
      <c r="AU76">
        <v>26.08</v>
      </c>
      <c r="AV76">
        <v>0</v>
      </c>
      <c r="AW76">
        <v>0</v>
      </c>
      <c r="AX76">
        <v>96.58</v>
      </c>
      <c r="AY76">
        <v>0.82</v>
      </c>
      <c r="AZ76">
        <v>0.35</v>
      </c>
      <c r="BA76">
        <v>24.14</v>
      </c>
      <c r="BB76">
        <v>1.93</v>
      </c>
      <c r="BC76">
        <v>0</v>
      </c>
      <c r="BD76">
        <v>43.9</v>
      </c>
      <c r="BE76">
        <v>183.5</v>
      </c>
      <c r="BF76">
        <v>48.29</v>
      </c>
      <c r="BG76">
        <v>96.58</v>
      </c>
      <c r="BH76">
        <v>0</v>
      </c>
      <c r="BI76">
        <v>24.14</v>
      </c>
      <c r="BJ76">
        <v>48.29</v>
      </c>
      <c r="BK76">
        <v>24.14</v>
      </c>
      <c r="BL76">
        <v>48.29</v>
      </c>
      <c r="BM76">
        <v>48.29</v>
      </c>
      <c r="BN76">
        <v>13.46</v>
      </c>
      <c r="BO76">
        <v>24.14</v>
      </c>
      <c r="BP76">
        <v>38.630000000000003</v>
      </c>
      <c r="BQ76">
        <v>29.04</v>
      </c>
      <c r="BR76">
        <v>24.14</v>
      </c>
      <c r="BS76">
        <v>0</v>
      </c>
      <c r="BT76">
        <v>0</v>
      </c>
      <c r="BU76">
        <v>24.14</v>
      </c>
      <c r="BV76">
        <v>0</v>
      </c>
      <c r="BW76">
        <v>0</v>
      </c>
      <c r="BX76">
        <v>24.14</v>
      </c>
    </row>
    <row r="77" spans="7:76">
      <c r="G77" t="s">
        <v>119</v>
      </c>
      <c r="H77" s="73">
        <v>753.43999999999983</v>
      </c>
      <c r="I77" s="46">
        <v>106.41999999999999</v>
      </c>
      <c r="J77" s="46">
        <v>631.56999999999994</v>
      </c>
      <c r="K77" s="46">
        <v>131.47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70.5</v>
      </c>
      <c r="Z77">
        <v>193.16</v>
      </c>
      <c r="AA77">
        <v>0</v>
      </c>
      <c r="AB77">
        <v>14.49</v>
      </c>
      <c r="AC77">
        <v>66.819999999999993</v>
      </c>
      <c r="AD77">
        <v>14.63</v>
      </c>
      <c r="AE77">
        <v>43.9</v>
      </c>
      <c r="AF77">
        <v>0.52</v>
      </c>
      <c r="AG77">
        <v>13.52</v>
      </c>
      <c r="AH77">
        <v>0</v>
      </c>
      <c r="AI77">
        <v>0.48</v>
      </c>
      <c r="AJ77">
        <v>167.08</v>
      </c>
      <c r="AK77">
        <v>0</v>
      </c>
      <c r="AL77">
        <v>0</v>
      </c>
      <c r="AM77">
        <v>72.44</v>
      </c>
      <c r="AN77">
        <v>48.29</v>
      </c>
      <c r="AO77">
        <v>0</v>
      </c>
      <c r="AP77">
        <v>1.93</v>
      </c>
      <c r="AQ77">
        <v>11.59</v>
      </c>
      <c r="AR77">
        <v>13.52</v>
      </c>
      <c r="AS77">
        <v>0.88</v>
      </c>
      <c r="AT77">
        <v>0</v>
      </c>
      <c r="AU77">
        <v>26.08</v>
      </c>
      <c r="AV77">
        <v>0</v>
      </c>
      <c r="AW77">
        <v>0</v>
      </c>
      <c r="AX77">
        <v>96.58</v>
      </c>
      <c r="AY77">
        <v>0.82</v>
      </c>
      <c r="AZ77">
        <v>0.35</v>
      </c>
      <c r="BA77">
        <v>24.14</v>
      </c>
      <c r="BB77">
        <v>1.93</v>
      </c>
      <c r="BC77">
        <v>0</v>
      </c>
      <c r="BD77">
        <v>43.9</v>
      </c>
      <c r="BE77">
        <v>183.5</v>
      </c>
      <c r="BF77">
        <v>48.29</v>
      </c>
      <c r="BG77">
        <v>96.58</v>
      </c>
      <c r="BH77">
        <v>0</v>
      </c>
      <c r="BI77">
        <v>24.14</v>
      </c>
      <c r="BJ77">
        <v>48.29</v>
      </c>
      <c r="BK77">
        <v>24.14</v>
      </c>
      <c r="BL77">
        <v>48.29</v>
      </c>
      <c r="BM77">
        <v>48.29</v>
      </c>
      <c r="BN77">
        <v>13.46</v>
      </c>
      <c r="BO77">
        <v>24.14</v>
      </c>
      <c r="BP77">
        <v>38.630000000000003</v>
      </c>
      <c r="BQ77">
        <v>29.04</v>
      </c>
      <c r="BR77">
        <v>24.14</v>
      </c>
      <c r="BS77">
        <v>0</v>
      </c>
      <c r="BT77">
        <v>0</v>
      </c>
      <c r="BU77">
        <v>24.14</v>
      </c>
      <c r="BV77">
        <v>0</v>
      </c>
      <c r="BW77">
        <v>0</v>
      </c>
      <c r="BX77">
        <v>24.14</v>
      </c>
    </row>
    <row r="78" spans="7:76">
      <c r="G78" t="s">
        <v>120</v>
      </c>
      <c r="H78" s="73">
        <v>753.43999999999983</v>
      </c>
      <c r="I78" s="46">
        <v>106.41999999999999</v>
      </c>
      <c r="J78" s="46">
        <v>631.56999999999994</v>
      </c>
      <c r="K78" s="46">
        <v>131.47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70.5</v>
      </c>
      <c r="Z78">
        <v>193.16</v>
      </c>
      <c r="AA78">
        <v>0</v>
      </c>
      <c r="AB78">
        <v>14.49</v>
      </c>
      <c r="AC78">
        <v>66.819999999999993</v>
      </c>
      <c r="AD78">
        <v>14.63</v>
      </c>
      <c r="AE78">
        <v>43.9</v>
      </c>
      <c r="AF78">
        <v>0.52</v>
      </c>
      <c r="AG78">
        <v>13.52</v>
      </c>
      <c r="AH78">
        <v>0</v>
      </c>
      <c r="AI78">
        <v>0.48</v>
      </c>
      <c r="AJ78">
        <v>167.08</v>
      </c>
      <c r="AK78">
        <v>0</v>
      </c>
      <c r="AL78">
        <v>0</v>
      </c>
      <c r="AM78">
        <v>72.44</v>
      </c>
      <c r="AN78">
        <v>48.29</v>
      </c>
      <c r="AO78">
        <v>0</v>
      </c>
      <c r="AP78">
        <v>1.93</v>
      </c>
      <c r="AQ78">
        <v>11.59</v>
      </c>
      <c r="AR78">
        <v>13.52</v>
      </c>
      <c r="AS78">
        <v>0.88</v>
      </c>
      <c r="AT78">
        <v>0</v>
      </c>
      <c r="AU78">
        <v>26.08</v>
      </c>
      <c r="AV78">
        <v>0</v>
      </c>
      <c r="AW78">
        <v>0</v>
      </c>
      <c r="AX78">
        <v>96.58</v>
      </c>
      <c r="AY78">
        <v>0.82</v>
      </c>
      <c r="AZ78">
        <v>0.35</v>
      </c>
      <c r="BA78">
        <v>24.14</v>
      </c>
      <c r="BB78">
        <v>1.93</v>
      </c>
      <c r="BC78">
        <v>0</v>
      </c>
      <c r="BD78">
        <v>43.9</v>
      </c>
      <c r="BE78">
        <v>183.5</v>
      </c>
      <c r="BF78">
        <v>48.29</v>
      </c>
      <c r="BG78">
        <v>96.58</v>
      </c>
      <c r="BH78">
        <v>0</v>
      </c>
      <c r="BI78">
        <v>24.14</v>
      </c>
      <c r="BJ78">
        <v>48.29</v>
      </c>
      <c r="BK78">
        <v>24.14</v>
      </c>
      <c r="BL78">
        <v>48.29</v>
      </c>
      <c r="BM78">
        <v>48.29</v>
      </c>
      <c r="BN78">
        <v>13.46</v>
      </c>
      <c r="BO78">
        <v>24.14</v>
      </c>
      <c r="BP78">
        <v>38.630000000000003</v>
      </c>
      <c r="BQ78">
        <v>29.04</v>
      </c>
      <c r="BR78">
        <v>24.14</v>
      </c>
      <c r="BS78">
        <v>0</v>
      </c>
      <c r="BT78">
        <v>0</v>
      </c>
      <c r="BU78">
        <v>24.14</v>
      </c>
      <c r="BV78">
        <v>0</v>
      </c>
      <c r="BW78">
        <v>0</v>
      </c>
      <c r="BX78">
        <v>24.14</v>
      </c>
    </row>
    <row r="79" spans="7:76">
      <c r="G79" t="s">
        <v>121</v>
      </c>
      <c r="H79" s="73">
        <v>835.52999999999986</v>
      </c>
      <c r="I79" s="46">
        <v>162.44</v>
      </c>
      <c r="J79" s="46">
        <v>663.63</v>
      </c>
      <c r="K79" s="46">
        <v>131.47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70.5</v>
      </c>
      <c r="Z79">
        <v>193.16</v>
      </c>
      <c r="AA79">
        <v>82.09</v>
      </c>
      <c r="AB79">
        <v>14.49</v>
      </c>
      <c r="AC79">
        <v>66.819999999999993</v>
      </c>
      <c r="AD79">
        <v>14.63</v>
      </c>
      <c r="AE79">
        <v>43.9</v>
      </c>
      <c r="AF79">
        <v>0.52</v>
      </c>
      <c r="AG79">
        <v>13.52</v>
      </c>
      <c r="AH79">
        <v>0</v>
      </c>
      <c r="AI79">
        <v>0.48</v>
      </c>
      <c r="AJ79">
        <v>167.08</v>
      </c>
      <c r="AK79">
        <v>0</v>
      </c>
      <c r="AL79">
        <v>0</v>
      </c>
      <c r="AM79">
        <v>72.44</v>
      </c>
      <c r="AN79">
        <v>48.29</v>
      </c>
      <c r="AO79">
        <v>0</v>
      </c>
      <c r="AP79">
        <v>1.93</v>
      </c>
      <c r="AQ79">
        <v>11.59</v>
      </c>
      <c r="AR79">
        <v>13.52</v>
      </c>
      <c r="AS79">
        <v>0.88</v>
      </c>
      <c r="AT79">
        <v>0</v>
      </c>
      <c r="AU79">
        <v>0</v>
      </c>
      <c r="AV79">
        <v>0</v>
      </c>
      <c r="AW79">
        <v>0</v>
      </c>
      <c r="AX79">
        <v>96.58</v>
      </c>
      <c r="AY79">
        <v>0.82</v>
      </c>
      <c r="AZ79">
        <v>0.35</v>
      </c>
      <c r="BA79">
        <v>24.14</v>
      </c>
      <c r="BB79">
        <v>1.93</v>
      </c>
      <c r="BC79">
        <v>0</v>
      </c>
      <c r="BD79">
        <v>43.9</v>
      </c>
      <c r="BE79">
        <v>241.45</v>
      </c>
      <c r="BF79">
        <v>48.29</v>
      </c>
      <c r="BG79">
        <v>96.58</v>
      </c>
      <c r="BH79">
        <v>56.02</v>
      </c>
      <c r="BI79">
        <v>24.14</v>
      </c>
      <c r="BJ79">
        <v>48.29</v>
      </c>
      <c r="BK79">
        <v>24.14</v>
      </c>
      <c r="BL79">
        <v>48.29</v>
      </c>
      <c r="BM79">
        <v>48.29</v>
      </c>
      <c r="BN79">
        <v>13.65</v>
      </c>
      <c r="BO79">
        <v>24.14</v>
      </c>
      <c r="BP79">
        <v>38.630000000000003</v>
      </c>
      <c r="BQ79">
        <v>29.04</v>
      </c>
      <c r="BR79">
        <v>24.14</v>
      </c>
      <c r="BS79">
        <v>0</v>
      </c>
      <c r="BT79">
        <v>0</v>
      </c>
      <c r="BU79">
        <v>24.14</v>
      </c>
      <c r="BV79">
        <v>0</v>
      </c>
      <c r="BW79">
        <v>0</v>
      </c>
      <c r="BX79">
        <v>24.14</v>
      </c>
    </row>
    <row r="80" spans="7:76">
      <c r="G80" t="s">
        <v>122</v>
      </c>
      <c r="H80" s="73">
        <v>835.52999999999986</v>
      </c>
      <c r="I80" s="46">
        <v>162.44</v>
      </c>
      <c r="J80" s="46">
        <v>663.63</v>
      </c>
      <c r="K80" s="46">
        <v>131.47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70.5</v>
      </c>
      <c r="Z80">
        <v>193.16</v>
      </c>
      <c r="AA80">
        <v>82.09</v>
      </c>
      <c r="AB80">
        <v>14.49</v>
      </c>
      <c r="AC80">
        <v>66.819999999999993</v>
      </c>
      <c r="AD80">
        <v>14.63</v>
      </c>
      <c r="AE80">
        <v>43.9</v>
      </c>
      <c r="AF80">
        <v>0.52</v>
      </c>
      <c r="AG80">
        <v>13.52</v>
      </c>
      <c r="AH80">
        <v>0</v>
      </c>
      <c r="AI80">
        <v>0.48</v>
      </c>
      <c r="AJ80">
        <v>167.08</v>
      </c>
      <c r="AK80">
        <v>0</v>
      </c>
      <c r="AL80">
        <v>0</v>
      </c>
      <c r="AM80">
        <v>72.44</v>
      </c>
      <c r="AN80">
        <v>48.29</v>
      </c>
      <c r="AO80">
        <v>0</v>
      </c>
      <c r="AP80">
        <v>1.93</v>
      </c>
      <c r="AQ80">
        <v>11.59</v>
      </c>
      <c r="AR80">
        <v>13.52</v>
      </c>
      <c r="AS80">
        <v>0.88</v>
      </c>
      <c r="AT80">
        <v>0</v>
      </c>
      <c r="AU80">
        <v>0</v>
      </c>
      <c r="AV80">
        <v>0</v>
      </c>
      <c r="AW80">
        <v>0</v>
      </c>
      <c r="AX80">
        <v>96.58</v>
      </c>
      <c r="AY80">
        <v>0.82</v>
      </c>
      <c r="AZ80">
        <v>0.35</v>
      </c>
      <c r="BA80">
        <v>24.14</v>
      </c>
      <c r="BB80">
        <v>1.93</v>
      </c>
      <c r="BC80">
        <v>0</v>
      </c>
      <c r="BD80">
        <v>43.9</v>
      </c>
      <c r="BE80">
        <v>241.45</v>
      </c>
      <c r="BF80">
        <v>48.29</v>
      </c>
      <c r="BG80">
        <v>96.58</v>
      </c>
      <c r="BH80">
        <v>56.02</v>
      </c>
      <c r="BI80">
        <v>24.14</v>
      </c>
      <c r="BJ80">
        <v>48.29</v>
      </c>
      <c r="BK80">
        <v>24.14</v>
      </c>
      <c r="BL80">
        <v>48.29</v>
      </c>
      <c r="BM80">
        <v>48.29</v>
      </c>
      <c r="BN80">
        <v>13.65</v>
      </c>
      <c r="BO80">
        <v>24.14</v>
      </c>
      <c r="BP80">
        <v>38.630000000000003</v>
      </c>
      <c r="BQ80">
        <v>29.04</v>
      </c>
      <c r="BR80">
        <v>24.14</v>
      </c>
      <c r="BS80">
        <v>0</v>
      </c>
      <c r="BT80">
        <v>0</v>
      </c>
      <c r="BU80">
        <v>24.14</v>
      </c>
      <c r="BV80">
        <v>0</v>
      </c>
      <c r="BW80">
        <v>0</v>
      </c>
      <c r="BX80">
        <v>24.14</v>
      </c>
    </row>
    <row r="81" spans="7:76">
      <c r="G81" t="s">
        <v>123</v>
      </c>
      <c r="H81" s="73">
        <v>835.52999999999986</v>
      </c>
      <c r="I81" s="46">
        <v>162.44</v>
      </c>
      <c r="J81" s="46">
        <v>663.63</v>
      </c>
      <c r="K81" s="46">
        <v>131.47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70.5</v>
      </c>
      <c r="Z81">
        <v>193.16</v>
      </c>
      <c r="AA81">
        <v>82.09</v>
      </c>
      <c r="AB81">
        <v>14.49</v>
      </c>
      <c r="AC81">
        <v>66.819999999999993</v>
      </c>
      <c r="AD81">
        <v>14.63</v>
      </c>
      <c r="AE81">
        <v>43.9</v>
      </c>
      <c r="AF81">
        <v>0.52</v>
      </c>
      <c r="AG81">
        <v>13.52</v>
      </c>
      <c r="AH81">
        <v>0</v>
      </c>
      <c r="AI81">
        <v>0.48</v>
      </c>
      <c r="AJ81">
        <v>167.08</v>
      </c>
      <c r="AK81">
        <v>0</v>
      </c>
      <c r="AL81">
        <v>0</v>
      </c>
      <c r="AM81">
        <v>72.44</v>
      </c>
      <c r="AN81">
        <v>48.29</v>
      </c>
      <c r="AO81">
        <v>0</v>
      </c>
      <c r="AP81">
        <v>1.93</v>
      </c>
      <c r="AQ81">
        <v>11.59</v>
      </c>
      <c r="AR81">
        <v>13.52</v>
      </c>
      <c r="AS81">
        <v>0.88</v>
      </c>
      <c r="AT81">
        <v>0</v>
      </c>
      <c r="AU81">
        <v>0</v>
      </c>
      <c r="AV81">
        <v>0</v>
      </c>
      <c r="AW81">
        <v>0</v>
      </c>
      <c r="AX81">
        <v>96.58</v>
      </c>
      <c r="AY81">
        <v>0.82</v>
      </c>
      <c r="AZ81">
        <v>0.35</v>
      </c>
      <c r="BA81">
        <v>24.14</v>
      </c>
      <c r="BB81">
        <v>1.93</v>
      </c>
      <c r="BC81">
        <v>0</v>
      </c>
      <c r="BD81">
        <v>43.9</v>
      </c>
      <c r="BE81">
        <v>241.45</v>
      </c>
      <c r="BF81">
        <v>48.29</v>
      </c>
      <c r="BG81">
        <v>96.58</v>
      </c>
      <c r="BH81">
        <v>56.02</v>
      </c>
      <c r="BI81">
        <v>24.14</v>
      </c>
      <c r="BJ81">
        <v>48.29</v>
      </c>
      <c r="BK81">
        <v>24.14</v>
      </c>
      <c r="BL81">
        <v>48.29</v>
      </c>
      <c r="BM81">
        <v>48.29</v>
      </c>
      <c r="BN81">
        <v>13.65</v>
      </c>
      <c r="BO81">
        <v>24.14</v>
      </c>
      <c r="BP81">
        <v>38.630000000000003</v>
      </c>
      <c r="BQ81">
        <v>29.04</v>
      </c>
      <c r="BR81">
        <v>24.14</v>
      </c>
      <c r="BS81">
        <v>0</v>
      </c>
      <c r="BT81">
        <v>0</v>
      </c>
      <c r="BU81">
        <v>24.14</v>
      </c>
      <c r="BV81">
        <v>0</v>
      </c>
      <c r="BW81">
        <v>0</v>
      </c>
      <c r="BX81">
        <v>24.14</v>
      </c>
    </row>
    <row r="82" spans="7:76">
      <c r="G82" t="s">
        <v>124</v>
      </c>
      <c r="H82" s="73">
        <v>835.52999999999986</v>
      </c>
      <c r="I82" s="46">
        <v>162.44</v>
      </c>
      <c r="J82" s="46">
        <v>663.63</v>
      </c>
      <c r="K82" s="46">
        <v>131.47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70.5</v>
      </c>
      <c r="Z82">
        <v>193.16</v>
      </c>
      <c r="AA82">
        <v>82.09</v>
      </c>
      <c r="AB82">
        <v>14.49</v>
      </c>
      <c r="AC82">
        <v>66.819999999999993</v>
      </c>
      <c r="AD82">
        <v>14.63</v>
      </c>
      <c r="AE82">
        <v>43.9</v>
      </c>
      <c r="AF82">
        <v>0.52</v>
      </c>
      <c r="AG82">
        <v>13.52</v>
      </c>
      <c r="AH82">
        <v>0</v>
      </c>
      <c r="AI82">
        <v>0.48</v>
      </c>
      <c r="AJ82">
        <v>167.08</v>
      </c>
      <c r="AK82">
        <v>0</v>
      </c>
      <c r="AL82">
        <v>0</v>
      </c>
      <c r="AM82">
        <v>72.44</v>
      </c>
      <c r="AN82">
        <v>48.29</v>
      </c>
      <c r="AO82">
        <v>0</v>
      </c>
      <c r="AP82">
        <v>1.93</v>
      </c>
      <c r="AQ82">
        <v>11.59</v>
      </c>
      <c r="AR82">
        <v>13.52</v>
      </c>
      <c r="AS82">
        <v>0.88</v>
      </c>
      <c r="AT82">
        <v>0</v>
      </c>
      <c r="AU82">
        <v>0</v>
      </c>
      <c r="AV82">
        <v>0</v>
      </c>
      <c r="AW82">
        <v>0</v>
      </c>
      <c r="AX82">
        <v>96.58</v>
      </c>
      <c r="AY82">
        <v>0.82</v>
      </c>
      <c r="AZ82">
        <v>0.35</v>
      </c>
      <c r="BA82">
        <v>24.14</v>
      </c>
      <c r="BB82">
        <v>1.93</v>
      </c>
      <c r="BC82">
        <v>0</v>
      </c>
      <c r="BD82">
        <v>43.9</v>
      </c>
      <c r="BE82">
        <v>241.45</v>
      </c>
      <c r="BF82">
        <v>48.29</v>
      </c>
      <c r="BG82">
        <v>96.58</v>
      </c>
      <c r="BH82">
        <v>56.02</v>
      </c>
      <c r="BI82">
        <v>24.14</v>
      </c>
      <c r="BJ82">
        <v>48.29</v>
      </c>
      <c r="BK82">
        <v>24.14</v>
      </c>
      <c r="BL82">
        <v>48.29</v>
      </c>
      <c r="BM82">
        <v>48.29</v>
      </c>
      <c r="BN82">
        <v>13.65</v>
      </c>
      <c r="BO82">
        <v>24.14</v>
      </c>
      <c r="BP82">
        <v>38.630000000000003</v>
      </c>
      <c r="BQ82">
        <v>29.04</v>
      </c>
      <c r="BR82">
        <v>24.14</v>
      </c>
      <c r="BS82">
        <v>0</v>
      </c>
      <c r="BT82">
        <v>0</v>
      </c>
      <c r="BU82">
        <v>24.14</v>
      </c>
      <c r="BV82">
        <v>0</v>
      </c>
      <c r="BW82">
        <v>0</v>
      </c>
      <c r="BX82">
        <v>24.14</v>
      </c>
    </row>
    <row r="83" spans="7:76">
      <c r="G83" t="s">
        <v>125</v>
      </c>
      <c r="H83" s="73">
        <v>830.69999999999982</v>
      </c>
      <c r="I83" s="46">
        <v>162.44</v>
      </c>
      <c r="J83" s="46">
        <v>663.81000000000006</v>
      </c>
      <c r="K83" s="46">
        <v>131.47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70.5</v>
      </c>
      <c r="Z83">
        <v>193.16</v>
      </c>
      <c r="AA83">
        <v>82.09</v>
      </c>
      <c r="AB83">
        <v>14.49</v>
      </c>
      <c r="AC83">
        <v>66.819999999999993</v>
      </c>
      <c r="AD83">
        <v>14.63</v>
      </c>
      <c r="AE83">
        <v>43.9</v>
      </c>
      <c r="AF83">
        <v>0.52</v>
      </c>
      <c r="AG83">
        <v>13.52</v>
      </c>
      <c r="AH83">
        <v>0</v>
      </c>
      <c r="AI83">
        <v>0.48</v>
      </c>
      <c r="AJ83">
        <v>167.08</v>
      </c>
      <c r="AK83">
        <v>0</v>
      </c>
      <c r="AL83">
        <v>0</v>
      </c>
      <c r="AM83">
        <v>72.44</v>
      </c>
      <c r="AN83">
        <v>48.29</v>
      </c>
      <c r="AO83">
        <v>0</v>
      </c>
      <c r="AP83">
        <v>1.93</v>
      </c>
      <c r="AQ83">
        <v>11.59</v>
      </c>
      <c r="AR83">
        <v>8.69</v>
      </c>
      <c r="AS83">
        <v>0.88</v>
      </c>
      <c r="AT83">
        <v>0</v>
      </c>
      <c r="AU83">
        <v>0</v>
      </c>
      <c r="AV83">
        <v>0</v>
      </c>
      <c r="AW83">
        <v>0</v>
      </c>
      <c r="AX83">
        <v>96.58</v>
      </c>
      <c r="AY83">
        <v>0.82</v>
      </c>
      <c r="AZ83">
        <v>0.35</v>
      </c>
      <c r="BA83">
        <v>24.14</v>
      </c>
      <c r="BB83">
        <v>1.93</v>
      </c>
      <c r="BC83">
        <v>0</v>
      </c>
      <c r="BD83">
        <v>43.9</v>
      </c>
      <c r="BE83">
        <v>241.45</v>
      </c>
      <c r="BF83">
        <v>48.29</v>
      </c>
      <c r="BG83">
        <v>96.58</v>
      </c>
      <c r="BH83">
        <v>56.02</v>
      </c>
      <c r="BI83">
        <v>24.14</v>
      </c>
      <c r="BJ83">
        <v>48.29</v>
      </c>
      <c r="BK83">
        <v>24.14</v>
      </c>
      <c r="BL83">
        <v>48.29</v>
      </c>
      <c r="BM83">
        <v>48.29</v>
      </c>
      <c r="BN83">
        <v>13.83</v>
      </c>
      <c r="BO83">
        <v>24.14</v>
      </c>
      <c r="BP83">
        <v>38.630000000000003</v>
      </c>
      <c r="BQ83">
        <v>29.04</v>
      </c>
      <c r="BR83">
        <v>24.14</v>
      </c>
      <c r="BS83">
        <v>0</v>
      </c>
      <c r="BT83">
        <v>0</v>
      </c>
      <c r="BU83">
        <v>24.14</v>
      </c>
      <c r="BV83">
        <v>0</v>
      </c>
      <c r="BW83">
        <v>0</v>
      </c>
      <c r="BX83">
        <v>24.14</v>
      </c>
    </row>
    <row r="84" spans="7:76">
      <c r="G84" t="s">
        <v>126</v>
      </c>
      <c r="H84" s="73">
        <v>830.69999999999982</v>
      </c>
      <c r="I84" s="46">
        <v>162.44</v>
      </c>
      <c r="J84" s="46">
        <v>663.81000000000006</v>
      </c>
      <c r="K84" s="46">
        <v>131.47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70.5</v>
      </c>
      <c r="Z84">
        <v>193.16</v>
      </c>
      <c r="AA84">
        <v>82.09</v>
      </c>
      <c r="AB84">
        <v>14.49</v>
      </c>
      <c r="AC84">
        <v>66.819999999999993</v>
      </c>
      <c r="AD84">
        <v>14.63</v>
      </c>
      <c r="AE84">
        <v>43.9</v>
      </c>
      <c r="AF84">
        <v>0.52</v>
      </c>
      <c r="AG84">
        <v>13.52</v>
      </c>
      <c r="AH84">
        <v>0</v>
      </c>
      <c r="AI84">
        <v>0.48</v>
      </c>
      <c r="AJ84">
        <v>167.08</v>
      </c>
      <c r="AK84">
        <v>0</v>
      </c>
      <c r="AL84">
        <v>0</v>
      </c>
      <c r="AM84">
        <v>72.44</v>
      </c>
      <c r="AN84">
        <v>48.29</v>
      </c>
      <c r="AO84">
        <v>0</v>
      </c>
      <c r="AP84">
        <v>1.93</v>
      </c>
      <c r="AQ84">
        <v>11.59</v>
      </c>
      <c r="AR84">
        <v>8.69</v>
      </c>
      <c r="AS84">
        <v>0.88</v>
      </c>
      <c r="AT84">
        <v>0</v>
      </c>
      <c r="AU84">
        <v>0</v>
      </c>
      <c r="AV84">
        <v>0</v>
      </c>
      <c r="AW84">
        <v>0</v>
      </c>
      <c r="AX84">
        <v>96.58</v>
      </c>
      <c r="AY84">
        <v>0.82</v>
      </c>
      <c r="AZ84">
        <v>0.35</v>
      </c>
      <c r="BA84">
        <v>24.14</v>
      </c>
      <c r="BB84">
        <v>1.93</v>
      </c>
      <c r="BC84">
        <v>0</v>
      </c>
      <c r="BD84">
        <v>43.9</v>
      </c>
      <c r="BE84">
        <v>241.45</v>
      </c>
      <c r="BF84">
        <v>48.29</v>
      </c>
      <c r="BG84">
        <v>96.58</v>
      </c>
      <c r="BH84">
        <v>56.02</v>
      </c>
      <c r="BI84">
        <v>24.14</v>
      </c>
      <c r="BJ84">
        <v>48.29</v>
      </c>
      <c r="BK84">
        <v>24.14</v>
      </c>
      <c r="BL84">
        <v>48.29</v>
      </c>
      <c r="BM84">
        <v>48.29</v>
      </c>
      <c r="BN84">
        <v>13.83</v>
      </c>
      <c r="BO84">
        <v>24.14</v>
      </c>
      <c r="BP84">
        <v>38.630000000000003</v>
      </c>
      <c r="BQ84">
        <v>29.04</v>
      </c>
      <c r="BR84">
        <v>24.14</v>
      </c>
      <c r="BS84">
        <v>0</v>
      </c>
      <c r="BT84">
        <v>0</v>
      </c>
      <c r="BU84">
        <v>24.14</v>
      </c>
      <c r="BV84">
        <v>0</v>
      </c>
      <c r="BW84">
        <v>0</v>
      </c>
      <c r="BX84">
        <v>24.14</v>
      </c>
    </row>
    <row r="85" spans="7:76">
      <c r="G85" t="s">
        <v>127</v>
      </c>
      <c r="H85" s="73">
        <v>830.69999999999982</v>
      </c>
      <c r="I85" s="46">
        <v>162.44</v>
      </c>
      <c r="J85" s="46">
        <v>663.81000000000006</v>
      </c>
      <c r="K85" s="46">
        <v>131.47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70.5</v>
      </c>
      <c r="Z85">
        <v>193.16</v>
      </c>
      <c r="AA85">
        <v>82.09</v>
      </c>
      <c r="AB85">
        <v>14.49</v>
      </c>
      <c r="AC85">
        <v>66.819999999999993</v>
      </c>
      <c r="AD85">
        <v>14.63</v>
      </c>
      <c r="AE85">
        <v>43.9</v>
      </c>
      <c r="AF85">
        <v>0.52</v>
      </c>
      <c r="AG85">
        <v>13.52</v>
      </c>
      <c r="AH85">
        <v>0</v>
      </c>
      <c r="AI85">
        <v>0.48</v>
      </c>
      <c r="AJ85">
        <v>167.08</v>
      </c>
      <c r="AK85">
        <v>0</v>
      </c>
      <c r="AL85">
        <v>0</v>
      </c>
      <c r="AM85">
        <v>72.44</v>
      </c>
      <c r="AN85">
        <v>48.29</v>
      </c>
      <c r="AO85">
        <v>0</v>
      </c>
      <c r="AP85">
        <v>1.93</v>
      </c>
      <c r="AQ85">
        <v>11.59</v>
      </c>
      <c r="AR85">
        <v>8.69</v>
      </c>
      <c r="AS85">
        <v>0.88</v>
      </c>
      <c r="AT85">
        <v>0</v>
      </c>
      <c r="AU85">
        <v>0</v>
      </c>
      <c r="AV85">
        <v>0</v>
      </c>
      <c r="AW85">
        <v>0</v>
      </c>
      <c r="AX85">
        <v>96.58</v>
      </c>
      <c r="AY85">
        <v>0.82</v>
      </c>
      <c r="AZ85">
        <v>0.35</v>
      </c>
      <c r="BA85">
        <v>24.14</v>
      </c>
      <c r="BB85">
        <v>1.93</v>
      </c>
      <c r="BC85">
        <v>0</v>
      </c>
      <c r="BD85">
        <v>43.9</v>
      </c>
      <c r="BE85">
        <v>241.45</v>
      </c>
      <c r="BF85">
        <v>48.29</v>
      </c>
      <c r="BG85">
        <v>96.58</v>
      </c>
      <c r="BH85">
        <v>56.02</v>
      </c>
      <c r="BI85">
        <v>24.14</v>
      </c>
      <c r="BJ85">
        <v>48.29</v>
      </c>
      <c r="BK85">
        <v>24.14</v>
      </c>
      <c r="BL85">
        <v>48.29</v>
      </c>
      <c r="BM85">
        <v>48.29</v>
      </c>
      <c r="BN85">
        <v>13.83</v>
      </c>
      <c r="BO85">
        <v>24.14</v>
      </c>
      <c r="BP85">
        <v>38.630000000000003</v>
      </c>
      <c r="BQ85">
        <v>29.04</v>
      </c>
      <c r="BR85">
        <v>24.14</v>
      </c>
      <c r="BS85">
        <v>0</v>
      </c>
      <c r="BT85">
        <v>0</v>
      </c>
      <c r="BU85">
        <v>24.14</v>
      </c>
      <c r="BV85">
        <v>0</v>
      </c>
      <c r="BW85">
        <v>0</v>
      </c>
      <c r="BX85">
        <v>24.14</v>
      </c>
    </row>
    <row r="86" spans="7:76">
      <c r="G86" t="s">
        <v>128</v>
      </c>
      <c r="H86" s="73">
        <v>830.69999999999982</v>
      </c>
      <c r="I86" s="46">
        <v>162.44</v>
      </c>
      <c r="J86" s="46">
        <v>663.81000000000006</v>
      </c>
      <c r="K86" s="46">
        <v>131.47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70.5</v>
      </c>
      <c r="Z86">
        <v>193.16</v>
      </c>
      <c r="AA86">
        <v>82.09</v>
      </c>
      <c r="AB86">
        <v>14.49</v>
      </c>
      <c r="AC86">
        <v>66.819999999999993</v>
      </c>
      <c r="AD86">
        <v>14.63</v>
      </c>
      <c r="AE86">
        <v>43.9</v>
      </c>
      <c r="AF86">
        <v>0.52</v>
      </c>
      <c r="AG86">
        <v>13.52</v>
      </c>
      <c r="AH86">
        <v>0</v>
      </c>
      <c r="AI86">
        <v>0.48</v>
      </c>
      <c r="AJ86">
        <v>167.08</v>
      </c>
      <c r="AK86">
        <v>0</v>
      </c>
      <c r="AL86">
        <v>0</v>
      </c>
      <c r="AM86">
        <v>72.44</v>
      </c>
      <c r="AN86">
        <v>48.29</v>
      </c>
      <c r="AO86">
        <v>0</v>
      </c>
      <c r="AP86">
        <v>1.93</v>
      </c>
      <c r="AQ86">
        <v>11.59</v>
      </c>
      <c r="AR86">
        <v>8.69</v>
      </c>
      <c r="AS86">
        <v>0.88</v>
      </c>
      <c r="AT86">
        <v>0</v>
      </c>
      <c r="AU86">
        <v>0</v>
      </c>
      <c r="AV86">
        <v>0</v>
      </c>
      <c r="AW86">
        <v>0</v>
      </c>
      <c r="AX86">
        <v>96.58</v>
      </c>
      <c r="AY86">
        <v>0.82</v>
      </c>
      <c r="AZ86">
        <v>0.35</v>
      </c>
      <c r="BA86">
        <v>24.14</v>
      </c>
      <c r="BB86">
        <v>1.93</v>
      </c>
      <c r="BC86">
        <v>0</v>
      </c>
      <c r="BD86">
        <v>43.9</v>
      </c>
      <c r="BE86">
        <v>241.45</v>
      </c>
      <c r="BF86">
        <v>48.29</v>
      </c>
      <c r="BG86">
        <v>96.58</v>
      </c>
      <c r="BH86">
        <v>56.02</v>
      </c>
      <c r="BI86">
        <v>24.14</v>
      </c>
      <c r="BJ86">
        <v>48.29</v>
      </c>
      <c r="BK86">
        <v>24.14</v>
      </c>
      <c r="BL86">
        <v>48.29</v>
      </c>
      <c r="BM86">
        <v>48.29</v>
      </c>
      <c r="BN86">
        <v>13.83</v>
      </c>
      <c r="BO86">
        <v>24.14</v>
      </c>
      <c r="BP86">
        <v>38.630000000000003</v>
      </c>
      <c r="BQ86">
        <v>29.04</v>
      </c>
      <c r="BR86">
        <v>24.14</v>
      </c>
      <c r="BS86">
        <v>0</v>
      </c>
      <c r="BT86">
        <v>0</v>
      </c>
      <c r="BU86">
        <v>24.14</v>
      </c>
      <c r="BV86">
        <v>0</v>
      </c>
      <c r="BW86">
        <v>0</v>
      </c>
      <c r="BX86">
        <v>24.14</v>
      </c>
    </row>
    <row r="87" spans="7:76">
      <c r="G87" t="s">
        <v>129</v>
      </c>
      <c r="H87" s="73">
        <v>898.25999999999988</v>
      </c>
      <c r="I87" s="46">
        <v>162.44</v>
      </c>
      <c r="J87" s="46">
        <v>663.81000000000006</v>
      </c>
      <c r="K87" s="46">
        <v>131.47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70.5</v>
      </c>
      <c r="Z87">
        <v>193.16</v>
      </c>
      <c r="AA87">
        <v>82.09</v>
      </c>
      <c r="AB87">
        <v>14.49</v>
      </c>
      <c r="AC87">
        <v>66.819999999999993</v>
      </c>
      <c r="AD87">
        <v>14.63</v>
      </c>
      <c r="AE87">
        <v>43.9</v>
      </c>
      <c r="AF87">
        <v>0.52</v>
      </c>
      <c r="AG87">
        <v>13.52</v>
      </c>
      <c r="AH87">
        <v>0</v>
      </c>
      <c r="AI87">
        <v>0.48</v>
      </c>
      <c r="AJ87">
        <v>167.08</v>
      </c>
      <c r="AK87">
        <v>0</v>
      </c>
      <c r="AL87">
        <v>0</v>
      </c>
      <c r="AM87">
        <v>72.44</v>
      </c>
      <c r="AN87">
        <v>48.29</v>
      </c>
      <c r="AO87">
        <v>0</v>
      </c>
      <c r="AP87">
        <v>1.93</v>
      </c>
      <c r="AQ87">
        <v>11.59</v>
      </c>
      <c r="AR87">
        <v>8.69</v>
      </c>
      <c r="AS87">
        <v>0.88</v>
      </c>
      <c r="AT87">
        <v>0</v>
      </c>
      <c r="AU87">
        <v>0</v>
      </c>
      <c r="AV87">
        <v>67.61</v>
      </c>
      <c r="AW87">
        <v>0</v>
      </c>
      <c r="AX87">
        <v>96.58</v>
      </c>
      <c r="AY87">
        <v>0.77</v>
      </c>
      <c r="AZ87">
        <v>0.35</v>
      </c>
      <c r="BA87">
        <v>24.14</v>
      </c>
      <c r="BB87">
        <v>1.93</v>
      </c>
      <c r="BC87">
        <v>0</v>
      </c>
      <c r="BD87">
        <v>43.9</v>
      </c>
      <c r="BE87">
        <v>241.45</v>
      </c>
      <c r="BF87">
        <v>48.29</v>
      </c>
      <c r="BG87">
        <v>96.58</v>
      </c>
      <c r="BH87">
        <v>56.02</v>
      </c>
      <c r="BI87">
        <v>24.14</v>
      </c>
      <c r="BJ87">
        <v>48.29</v>
      </c>
      <c r="BK87">
        <v>24.14</v>
      </c>
      <c r="BL87">
        <v>48.29</v>
      </c>
      <c r="BM87">
        <v>48.29</v>
      </c>
      <c r="BN87">
        <v>13.83</v>
      </c>
      <c r="BO87">
        <v>24.14</v>
      </c>
      <c r="BP87">
        <v>38.630000000000003</v>
      </c>
      <c r="BQ87">
        <v>29.04</v>
      </c>
      <c r="BR87">
        <v>24.14</v>
      </c>
      <c r="BS87">
        <v>0</v>
      </c>
      <c r="BT87">
        <v>0</v>
      </c>
      <c r="BU87">
        <v>24.14</v>
      </c>
      <c r="BV87">
        <v>0</v>
      </c>
      <c r="BW87">
        <v>0</v>
      </c>
      <c r="BX87">
        <v>24.14</v>
      </c>
    </row>
    <row r="88" spans="7:76">
      <c r="G88" t="s">
        <v>130</v>
      </c>
      <c r="H88" s="73">
        <v>898.25999999999988</v>
      </c>
      <c r="I88" s="46">
        <v>162.44</v>
      </c>
      <c r="J88" s="46">
        <v>663.81000000000006</v>
      </c>
      <c r="K88" s="46">
        <v>131.47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70.5</v>
      </c>
      <c r="Z88">
        <v>193.16</v>
      </c>
      <c r="AA88">
        <v>82.09</v>
      </c>
      <c r="AB88">
        <v>14.49</v>
      </c>
      <c r="AC88">
        <v>66.819999999999993</v>
      </c>
      <c r="AD88">
        <v>14.63</v>
      </c>
      <c r="AE88">
        <v>43.9</v>
      </c>
      <c r="AF88">
        <v>0.52</v>
      </c>
      <c r="AG88">
        <v>13.52</v>
      </c>
      <c r="AH88">
        <v>0</v>
      </c>
      <c r="AI88">
        <v>0.48</v>
      </c>
      <c r="AJ88">
        <v>167.08</v>
      </c>
      <c r="AK88">
        <v>0</v>
      </c>
      <c r="AL88">
        <v>0</v>
      </c>
      <c r="AM88">
        <v>72.44</v>
      </c>
      <c r="AN88">
        <v>48.29</v>
      </c>
      <c r="AO88">
        <v>0</v>
      </c>
      <c r="AP88">
        <v>1.93</v>
      </c>
      <c r="AQ88">
        <v>11.59</v>
      </c>
      <c r="AR88">
        <v>8.69</v>
      </c>
      <c r="AS88">
        <v>0.88</v>
      </c>
      <c r="AT88">
        <v>0</v>
      </c>
      <c r="AU88">
        <v>0</v>
      </c>
      <c r="AV88">
        <v>67.61</v>
      </c>
      <c r="AW88">
        <v>0</v>
      </c>
      <c r="AX88">
        <v>96.58</v>
      </c>
      <c r="AY88">
        <v>0.77</v>
      </c>
      <c r="AZ88">
        <v>0.35</v>
      </c>
      <c r="BA88">
        <v>24.14</v>
      </c>
      <c r="BB88">
        <v>1.93</v>
      </c>
      <c r="BC88">
        <v>0</v>
      </c>
      <c r="BD88">
        <v>43.9</v>
      </c>
      <c r="BE88">
        <v>241.45</v>
      </c>
      <c r="BF88">
        <v>48.29</v>
      </c>
      <c r="BG88">
        <v>96.58</v>
      </c>
      <c r="BH88">
        <v>56.02</v>
      </c>
      <c r="BI88">
        <v>24.14</v>
      </c>
      <c r="BJ88">
        <v>48.29</v>
      </c>
      <c r="BK88">
        <v>24.14</v>
      </c>
      <c r="BL88">
        <v>48.29</v>
      </c>
      <c r="BM88">
        <v>48.29</v>
      </c>
      <c r="BN88">
        <v>13.83</v>
      </c>
      <c r="BO88">
        <v>24.14</v>
      </c>
      <c r="BP88">
        <v>38.630000000000003</v>
      </c>
      <c r="BQ88">
        <v>29.04</v>
      </c>
      <c r="BR88">
        <v>24.14</v>
      </c>
      <c r="BS88">
        <v>0</v>
      </c>
      <c r="BT88">
        <v>0</v>
      </c>
      <c r="BU88">
        <v>24.14</v>
      </c>
      <c r="BV88">
        <v>0</v>
      </c>
      <c r="BW88">
        <v>0</v>
      </c>
      <c r="BX88">
        <v>24.14</v>
      </c>
    </row>
    <row r="89" spans="7:76">
      <c r="G89" t="s">
        <v>131</v>
      </c>
      <c r="H89" s="73">
        <v>898.25999999999988</v>
      </c>
      <c r="I89" s="46">
        <v>162.44</v>
      </c>
      <c r="J89" s="46">
        <v>663.81000000000006</v>
      </c>
      <c r="K89" s="46">
        <v>131.47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70.5</v>
      </c>
      <c r="Z89">
        <v>193.16</v>
      </c>
      <c r="AA89">
        <v>82.09</v>
      </c>
      <c r="AB89">
        <v>14.49</v>
      </c>
      <c r="AC89">
        <v>66.819999999999993</v>
      </c>
      <c r="AD89">
        <v>14.63</v>
      </c>
      <c r="AE89">
        <v>43.9</v>
      </c>
      <c r="AF89">
        <v>0.52</v>
      </c>
      <c r="AG89">
        <v>13.52</v>
      </c>
      <c r="AH89">
        <v>0</v>
      </c>
      <c r="AI89">
        <v>0.48</v>
      </c>
      <c r="AJ89">
        <v>167.08</v>
      </c>
      <c r="AK89">
        <v>0</v>
      </c>
      <c r="AL89">
        <v>0</v>
      </c>
      <c r="AM89">
        <v>72.44</v>
      </c>
      <c r="AN89">
        <v>48.29</v>
      </c>
      <c r="AO89">
        <v>0</v>
      </c>
      <c r="AP89">
        <v>1.93</v>
      </c>
      <c r="AQ89">
        <v>11.59</v>
      </c>
      <c r="AR89">
        <v>8.69</v>
      </c>
      <c r="AS89">
        <v>0.88</v>
      </c>
      <c r="AT89">
        <v>0</v>
      </c>
      <c r="AU89">
        <v>0</v>
      </c>
      <c r="AV89">
        <v>67.61</v>
      </c>
      <c r="AW89">
        <v>0</v>
      </c>
      <c r="AX89">
        <v>96.58</v>
      </c>
      <c r="AY89">
        <v>0.77</v>
      </c>
      <c r="AZ89">
        <v>0.35</v>
      </c>
      <c r="BA89">
        <v>24.14</v>
      </c>
      <c r="BB89">
        <v>1.93</v>
      </c>
      <c r="BC89">
        <v>0</v>
      </c>
      <c r="BD89">
        <v>43.9</v>
      </c>
      <c r="BE89">
        <v>241.45</v>
      </c>
      <c r="BF89">
        <v>48.29</v>
      </c>
      <c r="BG89">
        <v>96.58</v>
      </c>
      <c r="BH89">
        <v>56.02</v>
      </c>
      <c r="BI89">
        <v>24.14</v>
      </c>
      <c r="BJ89">
        <v>48.29</v>
      </c>
      <c r="BK89">
        <v>24.14</v>
      </c>
      <c r="BL89">
        <v>48.29</v>
      </c>
      <c r="BM89">
        <v>48.29</v>
      </c>
      <c r="BN89">
        <v>13.83</v>
      </c>
      <c r="BO89">
        <v>24.14</v>
      </c>
      <c r="BP89">
        <v>38.630000000000003</v>
      </c>
      <c r="BQ89">
        <v>29.04</v>
      </c>
      <c r="BR89">
        <v>24.14</v>
      </c>
      <c r="BS89">
        <v>0</v>
      </c>
      <c r="BT89">
        <v>0</v>
      </c>
      <c r="BU89">
        <v>24.14</v>
      </c>
      <c r="BV89">
        <v>0</v>
      </c>
      <c r="BW89">
        <v>0</v>
      </c>
      <c r="BX89">
        <v>24.14</v>
      </c>
    </row>
    <row r="90" spans="7:76">
      <c r="G90" t="s">
        <v>132</v>
      </c>
      <c r="H90" s="73">
        <v>898.25999999999988</v>
      </c>
      <c r="I90" s="46">
        <v>162.44</v>
      </c>
      <c r="J90" s="46">
        <v>663.81000000000006</v>
      </c>
      <c r="K90" s="46">
        <v>131.47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70.5</v>
      </c>
      <c r="Z90">
        <v>193.16</v>
      </c>
      <c r="AA90">
        <v>82.09</v>
      </c>
      <c r="AB90">
        <v>14.49</v>
      </c>
      <c r="AC90">
        <v>66.819999999999993</v>
      </c>
      <c r="AD90">
        <v>14.63</v>
      </c>
      <c r="AE90">
        <v>43.9</v>
      </c>
      <c r="AF90">
        <v>0.52</v>
      </c>
      <c r="AG90">
        <v>13.52</v>
      </c>
      <c r="AH90">
        <v>0</v>
      </c>
      <c r="AI90">
        <v>0.48</v>
      </c>
      <c r="AJ90">
        <v>167.08</v>
      </c>
      <c r="AK90">
        <v>0</v>
      </c>
      <c r="AL90">
        <v>0</v>
      </c>
      <c r="AM90">
        <v>72.44</v>
      </c>
      <c r="AN90">
        <v>48.29</v>
      </c>
      <c r="AO90">
        <v>0</v>
      </c>
      <c r="AP90">
        <v>1.93</v>
      </c>
      <c r="AQ90">
        <v>11.59</v>
      </c>
      <c r="AR90">
        <v>8.69</v>
      </c>
      <c r="AS90">
        <v>0.88</v>
      </c>
      <c r="AT90">
        <v>0</v>
      </c>
      <c r="AU90">
        <v>0</v>
      </c>
      <c r="AV90">
        <v>67.61</v>
      </c>
      <c r="AW90">
        <v>0</v>
      </c>
      <c r="AX90">
        <v>96.58</v>
      </c>
      <c r="AY90">
        <v>0.77</v>
      </c>
      <c r="AZ90">
        <v>0.35</v>
      </c>
      <c r="BA90">
        <v>24.14</v>
      </c>
      <c r="BB90">
        <v>1.93</v>
      </c>
      <c r="BC90">
        <v>0</v>
      </c>
      <c r="BD90">
        <v>43.9</v>
      </c>
      <c r="BE90">
        <v>241.45</v>
      </c>
      <c r="BF90">
        <v>48.29</v>
      </c>
      <c r="BG90">
        <v>96.58</v>
      </c>
      <c r="BH90">
        <v>56.02</v>
      </c>
      <c r="BI90">
        <v>24.14</v>
      </c>
      <c r="BJ90">
        <v>48.29</v>
      </c>
      <c r="BK90">
        <v>24.14</v>
      </c>
      <c r="BL90">
        <v>48.29</v>
      </c>
      <c r="BM90">
        <v>48.29</v>
      </c>
      <c r="BN90">
        <v>13.83</v>
      </c>
      <c r="BO90">
        <v>24.14</v>
      </c>
      <c r="BP90">
        <v>38.630000000000003</v>
      </c>
      <c r="BQ90">
        <v>29.04</v>
      </c>
      <c r="BR90">
        <v>24.14</v>
      </c>
      <c r="BS90">
        <v>0</v>
      </c>
      <c r="BT90">
        <v>0</v>
      </c>
      <c r="BU90">
        <v>24.14</v>
      </c>
      <c r="BV90">
        <v>0</v>
      </c>
      <c r="BW90">
        <v>0</v>
      </c>
      <c r="BX90">
        <v>24.14</v>
      </c>
    </row>
    <row r="91" spans="7:76">
      <c r="G91" t="s">
        <v>133</v>
      </c>
      <c r="H91" s="73">
        <v>1157.7700000000004</v>
      </c>
      <c r="I91" s="46">
        <v>216.76999999999998</v>
      </c>
      <c r="J91" s="46">
        <v>712.1</v>
      </c>
      <c r="K91" s="46">
        <v>131.47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70.5</v>
      </c>
      <c r="Z91">
        <v>193.16</v>
      </c>
      <c r="AA91">
        <v>82.09</v>
      </c>
      <c r="AB91">
        <v>14.49</v>
      </c>
      <c r="AC91">
        <v>66.819999999999993</v>
      </c>
      <c r="AD91">
        <v>14.63</v>
      </c>
      <c r="AE91">
        <v>43.9</v>
      </c>
      <c r="AF91">
        <v>0.52</v>
      </c>
      <c r="AG91">
        <v>13.52</v>
      </c>
      <c r="AH91">
        <v>0</v>
      </c>
      <c r="AI91">
        <v>0.48</v>
      </c>
      <c r="AJ91">
        <v>167.08</v>
      </c>
      <c r="AK91">
        <v>54.33</v>
      </c>
      <c r="AL91">
        <v>96.58</v>
      </c>
      <c r="AM91">
        <v>72.44</v>
      </c>
      <c r="AN91">
        <v>48.29</v>
      </c>
      <c r="AO91">
        <v>0</v>
      </c>
      <c r="AP91">
        <v>1.93</v>
      </c>
      <c r="AQ91">
        <v>11.59</v>
      </c>
      <c r="AR91">
        <v>8.69</v>
      </c>
      <c r="AS91">
        <v>0.88</v>
      </c>
      <c r="AT91">
        <v>48.29</v>
      </c>
      <c r="AU91">
        <v>0</v>
      </c>
      <c r="AV91">
        <v>67.61</v>
      </c>
      <c r="AW91">
        <v>162.97999999999999</v>
      </c>
      <c r="AX91">
        <v>96.58</v>
      </c>
      <c r="AY91">
        <v>0.72</v>
      </c>
      <c r="AZ91">
        <v>0.35</v>
      </c>
      <c r="BA91">
        <v>24.14</v>
      </c>
      <c r="BB91">
        <v>1.93</v>
      </c>
      <c r="BC91">
        <v>0</v>
      </c>
      <c r="BD91">
        <v>43.9</v>
      </c>
      <c r="BE91">
        <v>241.45</v>
      </c>
      <c r="BF91">
        <v>48.29</v>
      </c>
      <c r="BG91">
        <v>96.58</v>
      </c>
      <c r="BH91">
        <v>56.02</v>
      </c>
      <c r="BI91">
        <v>24.14</v>
      </c>
      <c r="BJ91">
        <v>48.29</v>
      </c>
      <c r="BK91">
        <v>24.14</v>
      </c>
      <c r="BL91">
        <v>48.29</v>
      </c>
      <c r="BM91">
        <v>48.29</v>
      </c>
      <c r="BN91">
        <v>13.83</v>
      </c>
      <c r="BO91">
        <v>24.14</v>
      </c>
      <c r="BP91">
        <v>38.630000000000003</v>
      </c>
      <c r="BQ91">
        <v>29.04</v>
      </c>
      <c r="BR91">
        <v>24.14</v>
      </c>
      <c r="BS91">
        <v>0</v>
      </c>
      <c r="BT91">
        <v>0</v>
      </c>
      <c r="BU91">
        <v>24.14</v>
      </c>
      <c r="BV91">
        <v>0</v>
      </c>
      <c r="BW91">
        <v>0</v>
      </c>
      <c r="BX91">
        <v>24.14</v>
      </c>
    </row>
    <row r="92" spans="7:76">
      <c r="G92" t="s">
        <v>134</v>
      </c>
      <c r="H92" s="73">
        <v>1157.7700000000004</v>
      </c>
      <c r="I92" s="46">
        <v>216.76999999999998</v>
      </c>
      <c r="J92" s="46">
        <v>712.1</v>
      </c>
      <c r="K92" s="46">
        <v>131.47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70.5</v>
      </c>
      <c r="Z92">
        <v>193.16</v>
      </c>
      <c r="AA92">
        <v>82.09</v>
      </c>
      <c r="AB92">
        <v>14.49</v>
      </c>
      <c r="AC92">
        <v>66.819999999999993</v>
      </c>
      <c r="AD92">
        <v>14.63</v>
      </c>
      <c r="AE92">
        <v>43.9</v>
      </c>
      <c r="AF92">
        <v>0.52</v>
      </c>
      <c r="AG92">
        <v>13.52</v>
      </c>
      <c r="AH92">
        <v>0</v>
      </c>
      <c r="AI92">
        <v>0.48</v>
      </c>
      <c r="AJ92">
        <v>167.08</v>
      </c>
      <c r="AK92">
        <v>54.33</v>
      </c>
      <c r="AL92">
        <v>96.58</v>
      </c>
      <c r="AM92">
        <v>72.44</v>
      </c>
      <c r="AN92">
        <v>48.29</v>
      </c>
      <c r="AO92">
        <v>0</v>
      </c>
      <c r="AP92">
        <v>1.93</v>
      </c>
      <c r="AQ92">
        <v>11.59</v>
      </c>
      <c r="AR92">
        <v>8.69</v>
      </c>
      <c r="AS92">
        <v>0.88</v>
      </c>
      <c r="AT92">
        <v>48.29</v>
      </c>
      <c r="AU92">
        <v>0</v>
      </c>
      <c r="AV92">
        <v>67.61</v>
      </c>
      <c r="AW92">
        <v>162.97999999999999</v>
      </c>
      <c r="AX92">
        <v>96.58</v>
      </c>
      <c r="AY92">
        <v>0.72</v>
      </c>
      <c r="AZ92">
        <v>0.35</v>
      </c>
      <c r="BA92">
        <v>24.14</v>
      </c>
      <c r="BB92">
        <v>1.93</v>
      </c>
      <c r="BC92">
        <v>0</v>
      </c>
      <c r="BD92">
        <v>43.9</v>
      </c>
      <c r="BE92">
        <v>241.45</v>
      </c>
      <c r="BF92">
        <v>48.29</v>
      </c>
      <c r="BG92">
        <v>96.58</v>
      </c>
      <c r="BH92">
        <v>56.02</v>
      </c>
      <c r="BI92">
        <v>24.14</v>
      </c>
      <c r="BJ92">
        <v>48.29</v>
      </c>
      <c r="BK92">
        <v>24.14</v>
      </c>
      <c r="BL92">
        <v>48.29</v>
      </c>
      <c r="BM92">
        <v>48.29</v>
      </c>
      <c r="BN92">
        <v>13.83</v>
      </c>
      <c r="BO92">
        <v>24.14</v>
      </c>
      <c r="BP92">
        <v>38.630000000000003</v>
      </c>
      <c r="BQ92">
        <v>29.04</v>
      </c>
      <c r="BR92">
        <v>24.14</v>
      </c>
      <c r="BS92">
        <v>0</v>
      </c>
      <c r="BT92">
        <v>0</v>
      </c>
      <c r="BU92">
        <v>24.14</v>
      </c>
      <c r="BV92">
        <v>0</v>
      </c>
      <c r="BW92">
        <v>0</v>
      </c>
      <c r="BX92">
        <v>24.14</v>
      </c>
    </row>
    <row r="93" spans="7:76">
      <c r="G93" t="s">
        <v>135</v>
      </c>
      <c r="H93" s="73">
        <v>1157.7700000000004</v>
      </c>
      <c r="I93" s="46">
        <v>216.76999999999998</v>
      </c>
      <c r="J93" s="46">
        <v>712.1</v>
      </c>
      <c r="K93" s="46">
        <v>131.47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70.5</v>
      </c>
      <c r="Z93">
        <v>193.16</v>
      </c>
      <c r="AA93">
        <v>82.09</v>
      </c>
      <c r="AB93">
        <v>14.49</v>
      </c>
      <c r="AC93">
        <v>66.819999999999993</v>
      </c>
      <c r="AD93">
        <v>14.63</v>
      </c>
      <c r="AE93">
        <v>43.9</v>
      </c>
      <c r="AF93">
        <v>0.52</v>
      </c>
      <c r="AG93">
        <v>13.52</v>
      </c>
      <c r="AH93">
        <v>0</v>
      </c>
      <c r="AI93">
        <v>0.48</v>
      </c>
      <c r="AJ93">
        <v>167.08</v>
      </c>
      <c r="AK93">
        <v>54.33</v>
      </c>
      <c r="AL93">
        <v>96.58</v>
      </c>
      <c r="AM93">
        <v>72.44</v>
      </c>
      <c r="AN93">
        <v>48.29</v>
      </c>
      <c r="AO93">
        <v>0</v>
      </c>
      <c r="AP93">
        <v>1.93</v>
      </c>
      <c r="AQ93">
        <v>11.59</v>
      </c>
      <c r="AR93">
        <v>8.69</v>
      </c>
      <c r="AS93">
        <v>0.88</v>
      </c>
      <c r="AT93">
        <v>48.29</v>
      </c>
      <c r="AU93">
        <v>0</v>
      </c>
      <c r="AV93">
        <v>67.61</v>
      </c>
      <c r="AW93">
        <v>162.97999999999999</v>
      </c>
      <c r="AX93">
        <v>96.58</v>
      </c>
      <c r="AY93">
        <v>0.72</v>
      </c>
      <c r="AZ93">
        <v>0.35</v>
      </c>
      <c r="BA93">
        <v>24.14</v>
      </c>
      <c r="BB93">
        <v>1.93</v>
      </c>
      <c r="BC93">
        <v>0</v>
      </c>
      <c r="BD93">
        <v>43.9</v>
      </c>
      <c r="BE93">
        <v>241.45</v>
      </c>
      <c r="BF93">
        <v>48.29</v>
      </c>
      <c r="BG93">
        <v>96.58</v>
      </c>
      <c r="BH93">
        <v>56.02</v>
      </c>
      <c r="BI93">
        <v>24.14</v>
      </c>
      <c r="BJ93">
        <v>48.29</v>
      </c>
      <c r="BK93">
        <v>24.14</v>
      </c>
      <c r="BL93">
        <v>48.29</v>
      </c>
      <c r="BM93">
        <v>48.29</v>
      </c>
      <c r="BN93">
        <v>13.83</v>
      </c>
      <c r="BO93">
        <v>24.14</v>
      </c>
      <c r="BP93">
        <v>38.630000000000003</v>
      </c>
      <c r="BQ93">
        <v>29.04</v>
      </c>
      <c r="BR93">
        <v>24.14</v>
      </c>
      <c r="BS93">
        <v>0</v>
      </c>
      <c r="BT93">
        <v>0</v>
      </c>
      <c r="BU93">
        <v>24.14</v>
      </c>
      <c r="BV93">
        <v>0</v>
      </c>
      <c r="BW93">
        <v>0</v>
      </c>
      <c r="BX93">
        <v>24.14</v>
      </c>
    </row>
    <row r="94" spans="7:76">
      <c r="G94" t="s">
        <v>136</v>
      </c>
      <c r="H94" s="73">
        <v>1157.7700000000004</v>
      </c>
      <c r="I94" s="46">
        <v>216.76999999999998</v>
      </c>
      <c r="J94" s="46">
        <v>712.1</v>
      </c>
      <c r="K94" s="46">
        <v>131.47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70.5</v>
      </c>
      <c r="Z94">
        <v>193.16</v>
      </c>
      <c r="AA94">
        <v>82.09</v>
      </c>
      <c r="AB94">
        <v>14.49</v>
      </c>
      <c r="AC94">
        <v>66.819999999999993</v>
      </c>
      <c r="AD94">
        <v>14.63</v>
      </c>
      <c r="AE94">
        <v>43.9</v>
      </c>
      <c r="AF94">
        <v>0.52</v>
      </c>
      <c r="AG94">
        <v>13.52</v>
      </c>
      <c r="AH94">
        <v>0</v>
      </c>
      <c r="AI94">
        <v>0.48</v>
      </c>
      <c r="AJ94">
        <v>167.08</v>
      </c>
      <c r="AK94">
        <v>54.33</v>
      </c>
      <c r="AL94">
        <v>96.58</v>
      </c>
      <c r="AM94">
        <v>72.44</v>
      </c>
      <c r="AN94">
        <v>48.29</v>
      </c>
      <c r="AO94">
        <v>0</v>
      </c>
      <c r="AP94">
        <v>1.93</v>
      </c>
      <c r="AQ94">
        <v>11.59</v>
      </c>
      <c r="AR94">
        <v>8.69</v>
      </c>
      <c r="AS94">
        <v>0.88</v>
      </c>
      <c r="AT94">
        <v>48.29</v>
      </c>
      <c r="AU94">
        <v>0</v>
      </c>
      <c r="AV94">
        <v>67.61</v>
      </c>
      <c r="AW94">
        <v>162.97999999999999</v>
      </c>
      <c r="AX94">
        <v>96.58</v>
      </c>
      <c r="AY94">
        <v>0.72</v>
      </c>
      <c r="AZ94">
        <v>0.35</v>
      </c>
      <c r="BA94">
        <v>24.14</v>
      </c>
      <c r="BB94">
        <v>1.93</v>
      </c>
      <c r="BC94">
        <v>0</v>
      </c>
      <c r="BD94">
        <v>43.9</v>
      </c>
      <c r="BE94">
        <v>241.45</v>
      </c>
      <c r="BF94">
        <v>48.29</v>
      </c>
      <c r="BG94">
        <v>96.58</v>
      </c>
      <c r="BH94">
        <v>56.02</v>
      </c>
      <c r="BI94">
        <v>24.14</v>
      </c>
      <c r="BJ94">
        <v>48.29</v>
      </c>
      <c r="BK94">
        <v>24.14</v>
      </c>
      <c r="BL94">
        <v>48.29</v>
      </c>
      <c r="BM94">
        <v>48.29</v>
      </c>
      <c r="BN94">
        <v>13.83</v>
      </c>
      <c r="BO94">
        <v>24.14</v>
      </c>
      <c r="BP94">
        <v>38.630000000000003</v>
      </c>
      <c r="BQ94">
        <v>29.04</v>
      </c>
      <c r="BR94">
        <v>24.14</v>
      </c>
      <c r="BS94">
        <v>0</v>
      </c>
      <c r="BT94">
        <v>0</v>
      </c>
      <c r="BU94">
        <v>24.14</v>
      </c>
      <c r="BV94">
        <v>0</v>
      </c>
      <c r="BW94">
        <v>0</v>
      </c>
      <c r="BX94">
        <v>24.14</v>
      </c>
    </row>
    <row r="95" spans="7:76">
      <c r="G95" t="s">
        <v>137</v>
      </c>
      <c r="H95" s="73">
        <v>1254.2600000000004</v>
      </c>
      <c r="I95" s="46">
        <v>216.76999999999998</v>
      </c>
      <c r="J95" s="46">
        <v>712.1</v>
      </c>
      <c r="K95" s="46">
        <v>131.47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70.5</v>
      </c>
      <c r="Z95">
        <v>193.16</v>
      </c>
      <c r="AA95">
        <v>82.09</v>
      </c>
      <c r="AB95">
        <v>14.49</v>
      </c>
      <c r="AC95">
        <v>66.819999999999993</v>
      </c>
      <c r="AD95">
        <v>14.63</v>
      </c>
      <c r="AE95">
        <v>43.9</v>
      </c>
      <c r="AF95">
        <v>0.52</v>
      </c>
      <c r="AG95">
        <v>13.52</v>
      </c>
      <c r="AH95">
        <v>0</v>
      </c>
      <c r="AI95">
        <v>0.48</v>
      </c>
      <c r="AJ95">
        <v>167.08</v>
      </c>
      <c r="AK95">
        <v>54.33</v>
      </c>
      <c r="AL95">
        <v>193.16</v>
      </c>
      <c r="AM95">
        <v>72.44</v>
      </c>
      <c r="AN95">
        <v>48.29</v>
      </c>
      <c r="AO95">
        <v>0</v>
      </c>
      <c r="AP95">
        <v>1.93</v>
      </c>
      <c r="AQ95">
        <v>11.59</v>
      </c>
      <c r="AR95">
        <v>8.69</v>
      </c>
      <c r="AS95">
        <v>0.88</v>
      </c>
      <c r="AT95">
        <v>48.29</v>
      </c>
      <c r="AU95">
        <v>0</v>
      </c>
      <c r="AV95">
        <v>67.61</v>
      </c>
      <c r="AW95">
        <v>162.97999999999999</v>
      </c>
      <c r="AX95">
        <v>96.58</v>
      </c>
      <c r="AY95">
        <v>0.63</v>
      </c>
      <c r="AZ95">
        <v>0.35</v>
      </c>
      <c r="BA95">
        <v>24.14</v>
      </c>
      <c r="BB95">
        <v>1.93</v>
      </c>
      <c r="BC95">
        <v>0</v>
      </c>
      <c r="BD95">
        <v>43.9</v>
      </c>
      <c r="BE95">
        <v>241.45</v>
      </c>
      <c r="BF95">
        <v>48.29</v>
      </c>
      <c r="BG95">
        <v>96.58</v>
      </c>
      <c r="BH95">
        <v>56.02</v>
      </c>
      <c r="BI95">
        <v>24.14</v>
      </c>
      <c r="BJ95">
        <v>48.29</v>
      </c>
      <c r="BK95">
        <v>24.14</v>
      </c>
      <c r="BL95">
        <v>48.29</v>
      </c>
      <c r="BM95">
        <v>48.29</v>
      </c>
      <c r="BN95">
        <v>13.83</v>
      </c>
      <c r="BO95">
        <v>24.14</v>
      </c>
      <c r="BP95">
        <v>38.630000000000003</v>
      </c>
      <c r="BQ95">
        <v>29.04</v>
      </c>
      <c r="BR95">
        <v>24.14</v>
      </c>
      <c r="BS95">
        <v>0</v>
      </c>
      <c r="BT95">
        <v>0</v>
      </c>
      <c r="BU95">
        <v>24.14</v>
      </c>
      <c r="BV95">
        <v>0</v>
      </c>
      <c r="BW95">
        <v>0</v>
      </c>
      <c r="BX95">
        <v>24.14</v>
      </c>
    </row>
    <row r="96" spans="7:76">
      <c r="G96" t="s">
        <v>138</v>
      </c>
      <c r="H96" s="73">
        <v>1254.2600000000004</v>
      </c>
      <c r="I96" s="46">
        <v>216.76999999999998</v>
      </c>
      <c r="J96" s="46">
        <v>712.1</v>
      </c>
      <c r="K96" s="46">
        <v>131.47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70.5</v>
      </c>
      <c r="Z96">
        <v>193.16</v>
      </c>
      <c r="AA96">
        <v>82.09</v>
      </c>
      <c r="AB96">
        <v>14.49</v>
      </c>
      <c r="AC96">
        <v>66.819999999999993</v>
      </c>
      <c r="AD96">
        <v>14.63</v>
      </c>
      <c r="AE96">
        <v>43.9</v>
      </c>
      <c r="AF96">
        <v>0.52</v>
      </c>
      <c r="AG96">
        <v>13.52</v>
      </c>
      <c r="AH96">
        <v>0</v>
      </c>
      <c r="AI96">
        <v>0.48</v>
      </c>
      <c r="AJ96">
        <v>167.08</v>
      </c>
      <c r="AK96">
        <v>54.33</v>
      </c>
      <c r="AL96">
        <v>193.16</v>
      </c>
      <c r="AM96">
        <v>72.44</v>
      </c>
      <c r="AN96">
        <v>48.29</v>
      </c>
      <c r="AO96">
        <v>0</v>
      </c>
      <c r="AP96">
        <v>1.93</v>
      </c>
      <c r="AQ96">
        <v>11.59</v>
      </c>
      <c r="AR96">
        <v>8.69</v>
      </c>
      <c r="AS96">
        <v>0.88</v>
      </c>
      <c r="AT96">
        <v>48.29</v>
      </c>
      <c r="AU96">
        <v>0</v>
      </c>
      <c r="AV96">
        <v>67.61</v>
      </c>
      <c r="AW96">
        <v>162.97999999999999</v>
      </c>
      <c r="AX96">
        <v>96.58</v>
      </c>
      <c r="AY96">
        <v>0.63</v>
      </c>
      <c r="AZ96">
        <v>0.35</v>
      </c>
      <c r="BA96">
        <v>24.14</v>
      </c>
      <c r="BB96">
        <v>1.93</v>
      </c>
      <c r="BC96">
        <v>0</v>
      </c>
      <c r="BD96">
        <v>43.9</v>
      </c>
      <c r="BE96">
        <v>241.45</v>
      </c>
      <c r="BF96">
        <v>48.29</v>
      </c>
      <c r="BG96">
        <v>96.58</v>
      </c>
      <c r="BH96">
        <v>56.02</v>
      </c>
      <c r="BI96">
        <v>24.14</v>
      </c>
      <c r="BJ96">
        <v>48.29</v>
      </c>
      <c r="BK96">
        <v>24.14</v>
      </c>
      <c r="BL96">
        <v>48.29</v>
      </c>
      <c r="BM96">
        <v>48.29</v>
      </c>
      <c r="BN96">
        <v>13.83</v>
      </c>
      <c r="BO96">
        <v>24.14</v>
      </c>
      <c r="BP96">
        <v>38.630000000000003</v>
      </c>
      <c r="BQ96">
        <v>29.04</v>
      </c>
      <c r="BR96">
        <v>24.14</v>
      </c>
      <c r="BS96">
        <v>0</v>
      </c>
      <c r="BT96">
        <v>0</v>
      </c>
      <c r="BU96">
        <v>24.14</v>
      </c>
      <c r="BV96">
        <v>0</v>
      </c>
      <c r="BW96">
        <v>0</v>
      </c>
      <c r="BX96">
        <v>24.14</v>
      </c>
    </row>
    <row r="97" spans="1:133">
      <c r="G97" t="s">
        <v>139</v>
      </c>
      <c r="H97" s="73">
        <v>1254.2600000000004</v>
      </c>
      <c r="I97" s="46">
        <v>216.76999999999998</v>
      </c>
      <c r="J97" s="46">
        <v>712.1</v>
      </c>
      <c r="K97" s="46">
        <v>131.47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70.5</v>
      </c>
      <c r="Z97">
        <v>193.16</v>
      </c>
      <c r="AA97">
        <v>82.09</v>
      </c>
      <c r="AB97">
        <v>14.49</v>
      </c>
      <c r="AC97">
        <v>66.819999999999993</v>
      </c>
      <c r="AD97">
        <v>14.63</v>
      </c>
      <c r="AE97">
        <v>43.9</v>
      </c>
      <c r="AF97">
        <v>0.52</v>
      </c>
      <c r="AG97">
        <v>13.52</v>
      </c>
      <c r="AH97">
        <v>0</v>
      </c>
      <c r="AI97">
        <v>0.48</v>
      </c>
      <c r="AJ97">
        <v>167.08</v>
      </c>
      <c r="AK97">
        <v>54.33</v>
      </c>
      <c r="AL97">
        <v>193.16</v>
      </c>
      <c r="AM97">
        <v>72.44</v>
      </c>
      <c r="AN97">
        <v>48.29</v>
      </c>
      <c r="AO97">
        <v>0</v>
      </c>
      <c r="AP97">
        <v>1.93</v>
      </c>
      <c r="AQ97">
        <v>11.59</v>
      </c>
      <c r="AR97">
        <v>8.69</v>
      </c>
      <c r="AS97">
        <v>0.88</v>
      </c>
      <c r="AT97">
        <v>48.29</v>
      </c>
      <c r="AU97">
        <v>0</v>
      </c>
      <c r="AV97">
        <v>67.61</v>
      </c>
      <c r="AW97">
        <v>162.97999999999999</v>
      </c>
      <c r="AX97">
        <v>96.58</v>
      </c>
      <c r="AY97">
        <v>0.63</v>
      </c>
      <c r="AZ97">
        <v>0.35</v>
      </c>
      <c r="BA97">
        <v>24.14</v>
      </c>
      <c r="BB97">
        <v>1.93</v>
      </c>
      <c r="BC97">
        <v>0</v>
      </c>
      <c r="BD97">
        <v>43.9</v>
      </c>
      <c r="BE97">
        <v>241.45</v>
      </c>
      <c r="BF97">
        <v>48.29</v>
      </c>
      <c r="BG97">
        <v>96.58</v>
      </c>
      <c r="BH97">
        <v>56.02</v>
      </c>
      <c r="BI97">
        <v>24.14</v>
      </c>
      <c r="BJ97">
        <v>48.29</v>
      </c>
      <c r="BK97">
        <v>24.14</v>
      </c>
      <c r="BL97">
        <v>48.29</v>
      </c>
      <c r="BM97">
        <v>48.29</v>
      </c>
      <c r="BN97">
        <v>13.83</v>
      </c>
      <c r="BO97">
        <v>24.14</v>
      </c>
      <c r="BP97">
        <v>38.630000000000003</v>
      </c>
      <c r="BQ97">
        <v>29.04</v>
      </c>
      <c r="BR97">
        <v>24.14</v>
      </c>
      <c r="BS97">
        <v>0</v>
      </c>
      <c r="BT97">
        <v>0</v>
      </c>
      <c r="BU97">
        <v>24.14</v>
      </c>
      <c r="BV97">
        <v>0</v>
      </c>
      <c r="BW97">
        <v>0</v>
      </c>
      <c r="BX97">
        <v>24.14</v>
      </c>
    </row>
    <row r="98" spans="1:133">
      <c r="G98" t="s">
        <v>140</v>
      </c>
      <c r="H98" s="73">
        <v>1254.2600000000004</v>
      </c>
      <c r="I98" s="46">
        <v>216.76999999999998</v>
      </c>
      <c r="J98" s="46">
        <v>712.1</v>
      </c>
      <c r="K98" s="46">
        <v>131.47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70.5</v>
      </c>
      <c r="Z98">
        <v>193.16</v>
      </c>
      <c r="AA98">
        <v>82.09</v>
      </c>
      <c r="AB98">
        <v>14.49</v>
      </c>
      <c r="AC98">
        <v>66.819999999999993</v>
      </c>
      <c r="AD98">
        <v>14.63</v>
      </c>
      <c r="AE98">
        <v>43.9</v>
      </c>
      <c r="AF98">
        <v>0.52</v>
      </c>
      <c r="AG98">
        <v>13.52</v>
      </c>
      <c r="AH98">
        <v>0</v>
      </c>
      <c r="AI98">
        <v>0.48</v>
      </c>
      <c r="AJ98">
        <v>167.08</v>
      </c>
      <c r="AK98">
        <v>54.33</v>
      </c>
      <c r="AL98">
        <v>193.16</v>
      </c>
      <c r="AM98">
        <v>72.44</v>
      </c>
      <c r="AN98">
        <v>48.29</v>
      </c>
      <c r="AO98">
        <v>0</v>
      </c>
      <c r="AP98">
        <v>1.93</v>
      </c>
      <c r="AQ98">
        <v>11.59</v>
      </c>
      <c r="AR98">
        <v>8.69</v>
      </c>
      <c r="AS98">
        <v>0.88</v>
      </c>
      <c r="AT98">
        <v>48.29</v>
      </c>
      <c r="AU98">
        <v>0</v>
      </c>
      <c r="AV98">
        <v>67.61</v>
      </c>
      <c r="AW98">
        <v>162.97999999999999</v>
      </c>
      <c r="AX98">
        <v>96.58</v>
      </c>
      <c r="AY98">
        <v>0.63</v>
      </c>
      <c r="AZ98">
        <v>0.35</v>
      </c>
      <c r="BA98">
        <v>24.14</v>
      </c>
      <c r="BB98">
        <v>1.93</v>
      </c>
      <c r="BC98">
        <v>0</v>
      </c>
      <c r="BD98">
        <v>43.9</v>
      </c>
      <c r="BE98">
        <v>241.45</v>
      </c>
      <c r="BF98">
        <v>48.29</v>
      </c>
      <c r="BG98">
        <v>96.58</v>
      </c>
      <c r="BH98">
        <v>56.02</v>
      </c>
      <c r="BI98">
        <v>24.14</v>
      </c>
      <c r="BJ98">
        <v>48.29</v>
      </c>
      <c r="BK98">
        <v>24.14</v>
      </c>
      <c r="BL98">
        <v>48.29</v>
      </c>
      <c r="BM98">
        <v>48.29</v>
      </c>
      <c r="BN98">
        <v>13.83</v>
      </c>
      <c r="BO98">
        <v>24.14</v>
      </c>
      <c r="BP98">
        <v>38.630000000000003</v>
      </c>
      <c r="BQ98">
        <v>29.04</v>
      </c>
      <c r="BR98">
        <v>24.14</v>
      </c>
      <c r="BS98">
        <v>0</v>
      </c>
      <c r="BT98">
        <v>0</v>
      </c>
      <c r="BU98">
        <v>24.14</v>
      </c>
      <c r="BV98">
        <v>0</v>
      </c>
      <c r="BW98">
        <v>0</v>
      </c>
      <c r="BX98">
        <v>24.14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20.988124999999982</v>
      </c>
      <c r="I99" s="69">
        <f t="shared" ref="I99:BU99" si="1">SUM(I3:I98)/4000</f>
        <v>3.2582100000000005</v>
      </c>
      <c r="J99" s="69">
        <f t="shared" si="1"/>
        <v>15.65036999999999</v>
      </c>
      <c r="K99" s="69">
        <f t="shared" si="1"/>
        <v>3.017239999999997</v>
      </c>
      <c r="L99" s="69">
        <f t="shared" si="1"/>
        <v>0.14355250000000003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0.27041000000000004</v>
      </c>
      <c r="X99">
        <f t="shared" si="1"/>
        <v>0.33802999999999989</v>
      </c>
      <c r="Y99">
        <f t="shared" si="1"/>
        <v>1.6919999999999999</v>
      </c>
      <c r="Z99">
        <f t="shared" si="1"/>
        <v>4.6358399999999973</v>
      </c>
      <c r="AA99">
        <f t="shared" si="1"/>
        <v>0.61567500000000008</v>
      </c>
      <c r="AB99">
        <f t="shared" si="1"/>
        <v>0.34776000000000018</v>
      </c>
      <c r="AC99">
        <f t="shared" si="1"/>
        <v>1.6036799999999984</v>
      </c>
      <c r="AD99">
        <f t="shared" si="1"/>
        <v>0.33579000000000053</v>
      </c>
      <c r="AE99">
        <f t="shared" si="1"/>
        <v>1.007470000000001</v>
      </c>
      <c r="AF99">
        <f t="shared" si="1"/>
        <v>1.2480000000000022E-2</v>
      </c>
      <c r="AG99">
        <f t="shared" si="1"/>
        <v>0.2433599999999998</v>
      </c>
      <c r="AH99">
        <f t="shared" si="1"/>
        <v>5.0912500000000006E-2</v>
      </c>
      <c r="AI99">
        <f t="shared" si="1"/>
        <v>1.1519999999999983E-2</v>
      </c>
      <c r="AJ99">
        <f t="shared" si="1"/>
        <v>4.0099199999999984</v>
      </c>
      <c r="AK99">
        <f t="shared" si="1"/>
        <v>0.4346399999999998</v>
      </c>
      <c r="AL99">
        <f t="shared" si="1"/>
        <v>0.67605999999999988</v>
      </c>
      <c r="AM99">
        <f t="shared" si="1"/>
        <v>1.7385599999999968</v>
      </c>
      <c r="AN99">
        <f t="shared" si="1"/>
        <v>1.1589599999999993</v>
      </c>
      <c r="AO99">
        <f t="shared" si="1"/>
        <v>0.33802999999999989</v>
      </c>
      <c r="AP99">
        <f t="shared" si="1"/>
        <v>4.6320000000000104E-2</v>
      </c>
      <c r="AQ99">
        <f t="shared" si="1"/>
        <v>0.27816000000000007</v>
      </c>
      <c r="AR99">
        <f t="shared" si="1"/>
        <v>0.25880000000000009</v>
      </c>
      <c r="AS99">
        <f t="shared" si="1"/>
        <v>2.1119999999999993E-2</v>
      </c>
      <c r="AT99">
        <f t="shared" si="1"/>
        <v>0.19315999999999997</v>
      </c>
      <c r="AU99">
        <f t="shared" si="1"/>
        <v>0.46171999999999958</v>
      </c>
      <c r="AV99">
        <f t="shared" si="1"/>
        <v>0.33804999999999991</v>
      </c>
      <c r="AW99">
        <f t="shared" si="1"/>
        <v>1.3038399999999992</v>
      </c>
      <c r="AX99">
        <f t="shared" si="1"/>
        <v>2.3179199999999986</v>
      </c>
      <c r="AY99">
        <f t="shared" si="1"/>
        <v>1.8669999999999978E-2</v>
      </c>
      <c r="AZ99">
        <f t="shared" si="1"/>
        <v>8.4000000000000151E-3</v>
      </c>
      <c r="BA99">
        <f t="shared" si="1"/>
        <v>0.57936000000000054</v>
      </c>
      <c r="BB99">
        <f t="shared" si="1"/>
        <v>4.6320000000000104E-2</v>
      </c>
      <c r="BC99">
        <f t="shared" si="1"/>
        <v>0.16897999999999994</v>
      </c>
      <c r="BD99">
        <f t="shared" si="1"/>
        <v>1.007470000000001</v>
      </c>
      <c r="BE99">
        <f t="shared" si="1"/>
        <v>4.867600000000003</v>
      </c>
      <c r="BF99">
        <f t="shared" si="1"/>
        <v>1.1589599999999993</v>
      </c>
      <c r="BG99">
        <f t="shared" si="1"/>
        <v>2.3179199999999986</v>
      </c>
      <c r="BH99">
        <f t="shared" si="1"/>
        <v>0.35060999999999992</v>
      </c>
      <c r="BI99">
        <f t="shared" si="1"/>
        <v>0.57936000000000054</v>
      </c>
      <c r="BJ99">
        <f t="shared" si="1"/>
        <v>0.82092999999999949</v>
      </c>
      <c r="BK99">
        <f t="shared" si="1"/>
        <v>0.41038000000000052</v>
      </c>
      <c r="BL99">
        <f t="shared" si="1"/>
        <v>0.82092999999999949</v>
      </c>
      <c r="BM99">
        <f t="shared" si="1"/>
        <v>1.1589599999999993</v>
      </c>
      <c r="BN99">
        <f t="shared" si="1"/>
        <v>0.3231699999999999</v>
      </c>
      <c r="BO99">
        <f t="shared" si="1"/>
        <v>0.57936000000000054</v>
      </c>
      <c r="BP99">
        <f t="shared" si="1"/>
        <v>0.5794500000000008</v>
      </c>
      <c r="BQ99">
        <f t="shared" si="1"/>
        <v>0.66650999999999971</v>
      </c>
      <c r="BR99">
        <f t="shared" si="1"/>
        <v>0.57936000000000054</v>
      </c>
      <c r="BS99">
        <f t="shared" si="1"/>
        <v>0.11589000000000001</v>
      </c>
      <c r="BT99">
        <f t="shared" si="1"/>
        <v>0</v>
      </c>
      <c r="BU99">
        <f t="shared" si="1"/>
        <v>0.57936000000000054</v>
      </c>
      <c r="BV99">
        <f t="shared" ref="BV99:EC99" si="2">SUM(BV3:BV98)/4000</f>
        <v>0</v>
      </c>
      <c r="BW99">
        <f t="shared" si="2"/>
        <v>0</v>
      </c>
      <c r="BX99">
        <f t="shared" si="2"/>
        <v>0.57936000000000054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553</v>
      </c>
      <c r="AF100" t="s">
        <v>555</v>
      </c>
      <c r="AG100" t="s">
        <v>557</v>
      </c>
      <c r="AH100" t="s">
        <v>559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569</v>
      </c>
      <c r="AO100" t="s">
        <v>570</v>
      </c>
      <c r="AP100" t="s">
        <v>572</v>
      </c>
      <c r="AQ100" t="s">
        <v>574</v>
      </c>
      <c r="AR100" t="s">
        <v>576</v>
      </c>
      <c r="AS100" t="s">
        <v>577</v>
      </c>
      <c r="AT100" t="s">
        <v>578</v>
      </c>
      <c r="AU100" t="s">
        <v>580</v>
      </c>
      <c r="AV100" t="s">
        <v>582</v>
      </c>
      <c r="AW100" t="s">
        <v>583</v>
      </c>
      <c r="AX100" t="s">
        <v>585</v>
      </c>
      <c r="AY100" t="s">
        <v>587</v>
      </c>
      <c r="AZ100" t="s">
        <v>588</v>
      </c>
      <c r="BA100" t="s">
        <v>590</v>
      </c>
      <c r="BB100" t="s">
        <v>592</v>
      </c>
      <c r="BC100" t="s">
        <v>593</v>
      </c>
      <c r="BD100" t="s">
        <v>594</v>
      </c>
      <c r="BE100" t="s">
        <v>595</v>
      </c>
      <c r="BF100" t="s">
        <v>597</v>
      </c>
      <c r="BG100" t="s">
        <v>599</v>
      </c>
      <c r="BH100" t="s">
        <v>601</v>
      </c>
      <c r="BI100" t="s">
        <v>603</v>
      </c>
      <c r="BJ100" t="s">
        <v>604</v>
      </c>
      <c r="BK100" t="s">
        <v>605</v>
      </c>
      <c r="BL100" t="s">
        <v>606</v>
      </c>
      <c r="BM100" t="s">
        <v>608</v>
      </c>
      <c r="BN100" t="s">
        <v>610</v>
      </c>
      <c r="BO100" t="s">
        <v>612</v>
      </c>
      <c r="BP100" t="s">
        <v>613</v>
      </c>
      <c r="BQ100" t="s">
        <v>615</v>
      </c>
      <c r="BR100" t="s">
        <v>617</v>
      </c>
      <c r="BS100" t="s">
        <v>619</v>
      </c>
      <c r="BT100" t="s">
        <v>621</v>
      </c>
      <c r="BU100" t="s">
        <v>623</v>
      </c>
      <c r="BV100" t="s">
        <v>625</v>
      </c>
      <c r="BW100" t="s">
        <v>627</v>
      </c>
      <c r="BX100" t="s">
        <v>628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2.9</v>
      </c>
      <c r="M3" s="72">
        <v>0.28999999999999998</v>
      </c>
      <c r="N3" s="71">
        <v>0</v>
      </c>
      <c r="O3" s="53">
        <v>0</v>
      </c>
      <c r="P3" s="53">
        <v>-190</v>
      </c>
      <c r="Q3" s="53">
        <v>0</v>
      </c>
      <c r="R3" s="53">
        <v>0</v>
      </c>
      <c r="S3" s="72">
        <v>0</v>
      </c>
      <c r="T3" t="s">
        <v>630</v>
      </c>
      <c r="U3" s="73">
        <v>-190</v>
      </c>
      <c r="V3" s="74">
        <v>3.19</v>
      </c>
      <c r="W3">
        <v>0</v>
      </c>
      <c r="X3">
        <v>0</v>
      </c>
      <c r="Y3">
        <v>0</v>
      </c>
      <c r="Z3">
        <v>2.9</v>
      </c>
      <c r="AA3">
        <v>0</v>
      </c>
      <c r="AB3">
        <v>0.28999999999999998</v>
      </c>
      <c r="AC3">
        <v>-190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2.9</v>
      </c>
      <c r="M4" s="74">
        <v>0</v>
      </c>
      <c r="N4" s="73">
        <v>0</v>
      </c>
      <c r="O4" s="46">
        <v>0</v>
      </c>
      <c r="P4" s="46">
        <v>-190</v>
      </c>
      <c r="Q4" s="46">
        <v>0</v>
      </c>
      <c r="R4" s="46">
        <v>0</v>
      </c>
      <c r="S4" s="74">
        <v>0</v>
      </c>
      <c r="U4" s="73">
        <v>-190</v>
      </c>
      <c r="V4" s="74">
        <v>2.9</v>
      </c>
      <c r="W4">
        <v>0</v>
      </c>
      <c r="X4">
        <v>0</v>
      </c>
      <c r="Y4">
        <v>0</v>
      </c>
      <c r="Z4">
        <v>2.9</v>
      </c>
      <c r="AA4">
        <v>0</v>
      </c>
      <c r="AB4">
        <v>0</v>
      </c>
      <c r="AC4">
        <v>-190</v>
      </c>
    </row>
    <row r="5" spans="1:29">
      <c r="G5" t="s">
        <v>47</v>
      </c>
      <c r="H5" s="73">
        <v>34.78</v>
      </c>
      <c r="I5" s="46">
        <v>33.799999999999997</v>
      </c>
      <c r="J5" s="46">
        <v>0</v>
      </c>
      <c r="K5" s="46">
        <v>0</v>
      </c>
      <c r="L5" s="46">
        <v>2.41</v>
      </c>
      <c r="M5" s="74">
        <v>0</v>
      </c>
      <c r="N5" s="73">
        <v>0</v>
      </c>
      <c r="O5" s="46">
        <v>0</v>
      </c>
      <c r="P5" s="46">
        <v>-130</v>
      </c>
      <c r="Q5" s="46">
        <v>-40</v>
      </c>
      <c r="R5" s="46">
        <v>0</v>
      </c>
      <c r="S5" s="74">
        <v>0</v>
      </c>
      <c r="U5" s="73">
        <v>-170</v>
      </c>
      <c r="V5" s="74">
        <v>70.989999999999995</v>
      </c>
      <c r="W5">
        <v>34.78</v>
      </c>
      <c r="X5">
        <v>33.799999999999997</v>
      </c>
      <c r="Y5">
        <v>0</v>
      </c>
      <c r="Z5">
        <v>2.41</v>
      </c>
      <c r="AA5">
        <v>-40</v>
      </c>
      <c r="AB5">
        <v>0</v>
      </c>
      <c r="AC5">
        <v>-130</v>
      </c>
    </row>
    <row r="6" spans="1:29">
      <c r="G6" t="s">
        <v>48</v>
      </c>
      <c r="H6" s="73">
        <v>0</v>
      </c>
      <c r="I6" s="46">
        <v>24.15</v>
      </c>
      <c r="J6" s="46">
        <v>0</v>
      </c>
      <c r="K6" s="46">
        <v>0</v>
      </c>
      <c r="L6" s="46">
        <v>2.41</v>
      </c>
      <c r="M6" s="74">
        <v>0</v>
      </c>
      <c r="N6" s="73">
        <v>0</v>
      </c>
      <c r="O6" s="46">
        <v>0</v>
      </c>
      <c r="P6" s="46">
        <v>-50</v>
      </c>
      <c r="Q6" s="46">
        <v>-40</v>
      </c>
      <c r="R6" s="46">
        <v>0</v>
      </c>
      <c r="S6" s="74">
        <v>0</v>
      </c>
      <c r="U6" s="73">
        <v>-90</v>
      </c>
      <c r="V6" s="74">
        <v>26.56</v>
      </c>
      <c r="W6">
        <v>0</v>
      </c>
      <c r="X6">
        <v>24.15</v>
      </c>
      <c r="Y6">
        <v>0</v>
      </c>
      <c r="Z6">
        <v>2.41</v>
      </c>
      <c r="AA6">
        <v>-40</v>
      </c>
      <c r="AB6">
        <v>0</v>
      </c>
      <c r="AC6">
        <v>-50</v>
      </c>
    </row>
    <row r="7" spans="1:29">
      <c r="G7" t="s">
        <v>49</v>
      </c>
      <c r="H7" s="73">
        <v>31.87</v>
      </c>
      <c r="I7" s="46">
        <v>32.840000000000003</v>
      </c>
      <c r="J7" s="46">
        <v>0</v>
      </c>
      <c r="K7" s="46">
        <v>0</v>
      </c>
      <c r="L7" s="46">
        <v>2.41</v>
      </c>
      <c r="M7" s="74">
        <v>0</v>
      </c>
      <c r="N7" s="73">
        <v>0</v>
      </c>
      <c r="O7" s="46">
        <v>0</v>
      </c>
      <c r="P7" s="46">
        <v>0</v>
      </c>
      <c r="Q7" s="46">
        <v>-40</v>
      </c>
      <c r="R7" s="46">
        <v>0</v>
      </c>
      <c r="S7" s="74">
        <v>0</v>
      </c>
      <c r="U7" s="73">
        <v>-40</v>
      </c>
      <c r="V7" s="74">
        <v>67.12</v>
      </c>
      <c r="W7">
        <v>31.87</v>
      </c>
      <c r="X7">
        <v>32.840000000000003</v>
      </c>
      <c r="Y7">
        <v>0</v>
      </c>
      <c r="Z7">
        <v>2.41</v>
      </c>
      <c r="AA7">
        <v>-40</v>
      </c>
      <c r="AB7">
        <v>0</v>
      </c>
      <c r="AC7">
        <v>0</v>
      </c>
    </row>
    <row r="8" spans="1:29">
      <c r="G8" t="s">
        <v>50</v>
      </c>
      <c r="H8" s="73">
        <v>62.78</v>
      </c>
      <c r="I8" s="46">
        <v>23.18</v>
      </c>
      <c r="J8" s="46">
        <v>0</v>
      </c>
      <c r="K8" s="46">
        <v>0</v>
      </c>
      <c r="L8" s="46">
        <v>2.2200000000000002</v>
      </c>
      <c r="M8" s="74">
        <v>0</v>
      </c>
      <c r="N8" s="73">
        <v>0</v>
      </c>
      <c r="O8" s="46">
        <v>0</v>
      </c>
      <c r="P8" s="46">
        <v>-20</v>
      </c>
      <c r="Q8" s="46">
        <v>-40</v>
      </c>
      <c r="R8" s="46">
        <v>0</v>
      </c>
      <c r="S8" s="74">
        <v>0</v>
      </c>
      <c r="U8" s="73">
        <v>-60</v>
      </c>
      <c r="V8" s="74">
        <v>88.18</v>
      </c>
      <c r="W8">
        <v>62.78</v>
      </c>
      <c r="X8">
        <v>23.18</v>
      </c>
      <c r="Y8">
        <v>0</v>
      </c>
      <c r="Z8">
        <v>2.2200000000000002</v>
      </c>
      <c r="AA8">
        <v>-40</v>
      </c>
      <c r="AB8">
        <v>0</v>
      </c>
      <c r="AC8">
        <v>-20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2.3199999999999998</v>
      </c>
      <c r="M9" s="74">
        <v>0</v>
      </c>
      <c r="N9" s="73">
        <v>-30</v>
      </c>
      <c r="O9" s="46">
        <v>-40</v>
      </c>
      <c r="P9" s="46">
        <v>-60</v>
      </c>
      <c r="Q9" s="46">
        <v>-40</v>
      </c>
      <c r="R9" s="46">
        <v>0</v>
      </c>
      <c r="S9" s="74">
        <v>0</v>
      </c>
      <c r="U9" s="73">
        <v>-170</v>
      </c>
      <c r="V9" s="74">
        <v>2.3199999999999998</v>
      </c>
      <c r="W9">
        <v>-30</v>
      </c>
      <c r="X9">
        <v>-40</v>
      </c>
      <c r="Y9">
        <v>0</v>
      </c>
      <c r="Z9">
        <v>2.3199999999999998</v>
      </c>
      <c r="AA9">
        <v>-40</v>
      </c>
      <c r="AB9">
        <v>0</v>
      </c>
      <c r="AC9">
        <v>-60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2.12</v>
      </c>
      <c r="M10" s="74">
        <v>0</v>
      </c>
      <c r="N10" s="73">
        <v>-14</v>
      </c>
      <c r="O10" s="46">
        <v>-50</v>
      </c>
      <c r="P10" s="46">
        <v>-90</v>
      </c>
      <c r="Q10" s="46">
        <v>-40</v>
      </c>
      <c r="R10" s="46">
        <v>0</v>
      </c>
      <c r="S10" s="74">
        <v>0</v>
      </c>
      <c r="U10" s="73">
        <v>-194</v>
      </c>
      <c r="V10" s="74">
        <v>2.12</v>
      </c>
      <c r="W10">
        <v>-14</v>
      </c>
      <c r="X10">
        <v>-50</v>
      </c>
      <c r="Y10">
        <v>0</v>
      </c>
      <c r="Z10">
        <v>2.12</v>
      </c>
      <c r="AA10">
        <v>-40</v>
      </c>
      <c r="AB10">
        <v>0</v>
      </c>
      <c r="AC10">
        <v>-90</v>
      </c>
    </row>
    <row r="11" spans="1:29">
      <c r="G11" t="s">
        <v>53</v>
      </c>
      <c r="H11" s="73">
        <v>153.56</v>
      </c>
      <c r="I11" s="46">
        <v>0</v>
      </c>
      <c r="J11" s="46">
        <v>0</v>
      </c>
      <c r="K11" s="46">
        <v>0</v>
      </c>
      <c r="L11" s="46">
        <v>1.84</v>
      </c>
      <c r="M11" s="74">
        <v>0</v>
      </c>
      <c r="N11" s="73">
        <v>0</v>
      </c>
      <c r="O11" s="46">
        <v>0</v>
      </c>
      <c r="P11" s="46">
        <v>-10</v>
      </c>
      <c r="Q11" s="46">
        <v>-40</v>
      </c>
      <c r="R11" s="46">
        <v>0</v>
      </c>
      <c r="S11" s="74">
        <v>0</v>
      </c>
      <c r="U11" s="73">
        <v>-50</v>
      </c>
      <c r="V11" s="74">
        <v>155.4</v>
      </c>
      <c r="W11">
        <v>153.56</v>
      </c>
      <c r="X11">
        <v>0</v>
      </c>
      <c r="Y11">
        <v>0</v>
      </c>
      <c r="Z11">
        <v>1.84</v>
      </c>
      <c r="AA11">
        <v>-40</v>
      </c>
      <c r="AB11">
        <v>0</v>
      </c>
      <c r="AC11">
        <v>-10</v>
      </c>
    </row>
    <row r="12" spans="1:29">
      <c r="G12" t="s">
        <v>54</v>
      </c>
      <c r="H12" s="73">
        <v>126.52</v>
      </c>
      <c r="I12" s="46">
        <v>0</v>
      </c>
      <c r="J12" s="46">
        <v>0</v>
      </c>
      <c r="K12" s="46">
        <v>0</v>
      </c>
      <c r="L12" s="46">
        <v>1.55</v>
      </c>
      <c r="M12" s="74">
        <v>0</v>
      </c>
      <c r="N12" s="73">
        <v>0</v>
      </c>
      <c r="O12" s="46">
        <v>-50</v>
      </c>
      <c r="P12" s="46">
        <v>-10</v>
      </c>
      <c r="Q12" s="46">
        <v>-40</v>
      </c>
      <c r="R12" s="46">
        <v>0</v>
      </c>
      <c r="S12" s="74">
        <v>0</v>
      </c>
      <c r="U12" s="73">
        <v>-100</v>
      </c>
      <c r="V12" s="74">
        <v>128.07</v>
      </c>
      <c r="W12">
        <v>126.52</v>
      </c>
      <c r="X12">
        <v>-50</v>
      </c>
      <c r="Y12">
        <v>0</v>
      </c>
      <c r="Z12">
        <v>1.55</v>
      </c>
      <c r="AA12">
        <v>-40</v>
      </c>
      <c r="AB12">
        <v>0</v>
      </c>
      <c r="AC12">
        <v>-10</v>
      </c>
    </row>
    <row r="13" spans="1:29">
      <c r="G13" t="s">
        <v>55</v>
      </c>
      <c r="H13" s="73">
        <v>209.58</v>
      </c>
      <c r="I13" s="46">
        <v>0</v>
      </c>
      <c r="J13" s="46">
        <v>0</v>
      </c>
      <c r="K13" s="46">
        <v>0</v>
      </c>
      <c r="L13" s="46">
        <v>1.45</v>
      </c>
      <c r="M13" s="74">
        <v>0</v>
      </c>
      <c r="N13" s="73">
        <v>0</v>
      </c>
      <c r="O13" s="46">
        <v>-20</v>
      </c>
      <c r="P13" s="46">
        <v>-20</v>
      </c>
      <c r="Q13" s="46">
        <v>-34</v>
      </c>
      <c r="R13" s="46">
        <v>0</v>
      </c>
      <c r="S13" s="74">
        <v>0</v>
      </c>
      <c r="U13" s="73">
        <v>-74</v>
      </c>
      <c r="V13" s="74">
        <v>211.03</v>
      </c>
      <c r="W13">
        <v>209.58</v>
      </c>
      <c r="X13">
        <v>-20</v>
      </c>
      <c r="Y13">
        <v>0</v>
      </c>
      <c r="Z13">
        <v>1.45</v>
      </c>
      <c r="AA13">
        <v>-34</v>
      </c>
      <c r="AB13">
        <v>0</v>
      </c>
      <c r="AC13">
        <v>-20</v>
      </c>
    </row>
    <row r="14" spans="1:29">
      <c r="G14" t="s">
        <v>56</v>
      </c>
      <c r="H14" s="73">
        <v>175.78</v>
      </c>
      <c r="I14" s="46">
        <v>0</v>
      </c>
      <c r="J14" s="46">
        <v>0</v>
      </c>
      <c r="K14" s="46">
        <v>0</v>
      </c>
      <c r="L14" s="46">
        <v>1.35</v>
      </c>
      <c r="M14" s="74">
        <v>0</v>
      </c>
      <c r="N14" s="73">
        <v>0</v>
      </c>
      <c r="O14" s="46">
        <v>0</v>
      </c>
      <c r="P14" s="46">
        <v>-20</v>
      </c>
      <c r="Q14" s="46">
        <v>-34</v>
      </c>
      <c r="R14" s="46">
        <v>0</v>
      </c>
      <c r="S14" s="74">
        <v>0</v>
      </c>
      <c r="U14" s="73">
        <v>-54</v>
      </c>
      <c r="V14" s="74">
        <v>177.13</v>
      </c>
      <c r="W14">
        <v>175.78</v>
      </c>
      <c r="X14">
        <v>0</v>
      </c>
      <c r="Y14">
        <v>0</v>
      </c>
      <c r="Z14">
        <v>1.35</v>
      </c>
      <c r="AA14">
        <v>-34</v>
      </c>
      <c r="AB14">
        <v>0</v>
      </c>
      <c r="AC14">
        <v>-20</v>
      </c>
    </row>
    <row r="15" spans="1:29">
      <c r="G15" t="s">
        <v>57</v>
      </c>
      <c r="H15" s="73">
        <v>150.66</v>
      </c>
      <c r="I15" s="46">
        <v>33.799999999999997</v>
      </c>
      <c r="J15" s="46">
        <v>0</v>
      </c>
      <c r="K15" s="46">
        <v>0</v>
      </c>
      <c r="L15" s="46">
        <v>0.97</v>
      </c>
      <c r="M15" s="74">
        <v>0</v>
      </c>
      <c r="N15" s="73">
        <v>0</v>
      </c>
      <c r="O15" s="46">
        <v>0</v>
      </c>
      <c r="P15" s="46">
        <v>-130</v>
      </c>
      <c r="Q15" s="46">
        <v>-46</v>
      </c>
      <c r="R15" s="46">
        <v>0</v>
      </c>
      <c r="S15" s="74">
        <v>0</v>
      </c>
      <c r="U15" s="73">
        <v>-176</v>
      </c>
      <c r="V15" s="74">
        <v>185.43</v>
      </c>
      <c r="W15">
        <v>150.66</v>
      </c>
      <c r="X15">
        <v>33.799999999999997</v>
      </c>
      <c r="Y15">
        <v>0</v>
      </c>
      <c r="Z15">
        <v>0.97</v>
      </c>
      <c r="AA15">
        <v>-46</v>
      </c>
      <c r="AB15">
        <v>0</v>
      </c>
      <c r="AC15">
        <v>-130</v>
      </c>
    </row>
    <row r="16" spans="1:29">
      <c r="G16" t="s">
        <v>58</v>
      </c>
      <c r="H16" s="73">
        <v>154.53</v>
      </c>
      <c r="I16" s="46">
        <v>28.97</v>
      </c>
      <c r="J16" s="46">
        <v>0</v>
      </c>
      <c r="K16" s="46">
        <v>0</v>
      </c>
      <c r="L16" s="46">
        <v>0.87</v>
      </c>
      <c r="M16" s="74">
        <v>0</v>
      </c>
      <c r="N16" s="73">
        <v>0</v>
      </c>
      <c r="O16" s="46">
        <v>0</v>
      </c>
      <c r="P16" s="46">
        <v>-150</v>
      </c>
      <c r="Q16" s="46">
        <v>-57</v>
      </c>
      <c r="R16" s="46">
        <v>0</v>
      </c>
      <c r="S16" s="74">
        <v>0</v>
      </c>
      <c r="U16" s="73">
        <v>-207</v>
      </c>
      <c r="V16" s="74">
        <v>184.37</v>
      </c>
      <c r="W16">
        <v>154.53</v>
      </c>
      <c r="X16">
        <v>28.97</v>
      </c>
      <c r="Y16">
        <v>0</v>
      </c>
      <c r="Z16">
        <v>0.87</v>
      </c>
      <c r="AA16">
        <v>-57</v>
      </c>
      <c r="AB16">
        <v>0</v>
      </c>
      <c r="AC16">
        <v>-150</v>
      </c>
    </row>
    <row r="17" spans="7:29">
      <c r="G17" t="s">
        <v>59</v>
      </c>
      <c r="H17" s="73">
        <v>120.72</v>
      </c>
      <c r="I17" s="46">
        <v>9.66</v>
      </c>
      <c r="J17" s="46">
        <v>0</v>
      </c>
      <c r="K17" s="46">
        <v>0</v>
      </c>
      <c r="L17" s="46">
        <v>0.57999999999999996</v>
      </c>
      <c r="M17" s="74">
        <v>0</v>
      </c>
      <c r="N17" s="73">
        <v>0</v>
      </c>
      <c r="O17" s="46">
        <v>0</v>
      </c>
      <c r="P17" s="46">
        <v>-160</v>
      </c>
      <c r="Q17" s="46">
        <v>-57</v>
      </c>
      <c r="R17" s="46">
        <v>0</v>
      </c>
      <c r="S17" s="74">
        <v>0</v>
      </c>
      <c r="U17" s="73">
        <v>-217</v>
      </c>
      <c r="V17" s="74">
        <v>130.96</v>
      </c>
      <c r="W17">
        <v>120.72</v>
      </c>
      <c r="X17">
        <v>9.66</v>
      </c>
      <c r="Y17">
        <v>0</v>
      </c>
      <c r="Z17">
        <v>0.57999999999999996</v>
      </c>
      <c r="AA17">
        <v>-57</v>
      </c>
      <c r="AB17">
        <v>0</v>
      </c>
      <c r="AC17">
        <v>-160</v>
      </c>
    </row>
    <row r="18" spans="7:29">
      <c r="G18" t="s">
        <v>60</v>
      </c>
      <c r="H18" s="73">
        <v>139.07</v>
      </c>
      <c r="I18" s="46">
        <v>0</v>
      </c>
      <c r="J18" s="46">
        <v>0</v>
      </c>
      <c r="K18" s="46">
        <v>0</v>
      </c>
      <c r="L18" s="46">
        <v>0.39</v>
      </c>
      <c r="M18" s="74">
        <v>0</v>
      </c>
      <c r="N18" s="73">
        <v>0</v>
      </c>
      <c r="O18" s="46">
        <v>0</v>
      </c>
      <c r="P18" s="46">
        <v>-180</v>
      </c>
      <c r="Q18" s="46">
        <v>-57</v>
      </c>
      <c r="R18" s="46">
        <v>0</v>
      </c>
      <c r="S18" s="74">
        <v>0</v>
      </c>
      <c r="U18" s="73">
        <v>-237</v>
      </c>
      <c r="V18" s="74">
        <v>139.46</v>
      </c>
      <c r="W18">
        <v>139.07</v>
      </c>
      <c r="X18">
        <v>0</v>
      </c>
      <c r="Y18">
        <v>0</v>
      </c>
      <c r="Z18">
        <v>0.39</v>
      </c>
      <c r="AA18">
        <v>-57</v>
      </c>
      <c r="AB18">
        <v>0</v>
      </c>
      <c r="AC18">
        <v>-180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-67</v>
      </c>
      <c r="O19" s="46">
        <v>0</v>
      </c>
      <c r="P19" s="46">
        <v>-20</v>
      </c>
      <c r="Q19" s="46">
        <v>-57</v>
      </c>
      <c r="R19" s="46">
        <v>0</v>
      </c>
      <c r="S19" s="74">
        <v>0</v>
      </c>
      <c r="U19" s="73">
        <v>-144</v>
      </c>
      <c r="V19" s="74">
        <v>0</v>
      </c>
      <c r="W19">
        <v>-67</v>
      </c>
      <c r="X19">
        <v>0</v>
      </c>
      <c r="Y19">
        <v>0</v>
      </c>
      <c r="Z19">
        <v>0</v>
      </c>
      <c r="AA19">
        <v>-57</v>
      </c>
      <c r="AB19">
        <v>0</v>
      </c>
      <c r="AC19">
        <v>-20</v>
      </c>
    </row>
    <row r="20" spans="7:29">
      <c r="G20" t="s">
        <v>62</v>
      </c>
      <c r="H20" s="73">
        <v>0</v>
      </c>
      <c r="I20" s="46">
        <v>0</v>
      </c>
      <c r="J20" s="46">
        <v>86.92</v>
      </c>
      <c r="K20" s="46">
        <v>0</v>
      </c>
      <c r="L20" s="46">
        <v>0</v>
      </c>
      <c r="M20" s="74">
        <v>0</v>
      </c>
      <c r="N20" s="73">
        <v>-79</v>
      </c>
      <c r="O20" s="46">
        <v>0</v>
      </c>
      <c r="P20" s="46">
        <v>0</v>
      </c>
      <c r="Q20" s="46">
        <v>-59</v>
      </c>
      <c r="R20" s="46">
        <v>0</v>
      </c>
      <c r="S20" s="74">
        <v>0</v>
      </c>
      <c r="U20" s="73">
        <v>-138</v>
      </c>
      <c r="V20" s="74">
        <v>86.92</v>
      </c>
      <c r="W20">
        <v>-79</v>
      </c>
      <c r="X20">
        <v>0</v>
      </c>
      <c r="Y20">
        <v>0</v>
      </c>
      <c r="Z20">
        <v>0</v>
      </c>
      <c r="AA20">
        <v>-59</v>
      </c>
      <c r="AB20">
        <v>0</v>
      </c>
      <c r="AC20">
        <v>86.92</v>
      </c>
    </row>
    <row r="21" spans="7:29">
      <c r="G21" t="s">
        <v>63</v>
      </c>
      <c r="H21" s="73">
        <v>0</v>
      </c>
      <c r="I21" s="46">
        <v>0</v>
      </c>
      <c r="J21" s="46">
        <v>91.75</v>
      </c>
      <c r="K21" s="46">
        <v>0</v>
      </c>
      <c r="L21" s="46">
        <v>0</v>
      </c>
      <c r="M21" s="74">
        <v>0</v>
      </c>
      <c r="N21" s="73">
        <v>-115</v>
      </c>
      <c r="O21" s="46">
        <v>-10</v>
      </c>
      <c r="P21" s="46">
        <v>0</v>
      </c>
      <c r="Q21" s="46">
        <v>-59</v>
      </c>
      <c r="R21" s="46">
        <v>0</v>
      </c>
      <c r="S21" s="74">
        <v>0</v>
      </c>
      <c r="U21" s="73">
        <v>-184</v>
      </c>
      <c r="V21" s="74">
        <v>91.75</v>
      </c>
      <c r="W21">
        <v>-115</v>
      </c>
      <c r="X21">
        <v>-10</v>
      </c>
      <c r="Y21">
        <v>0</v>
      </c>
      <c r="Z21">
        <v>0</v>
      </c>
      <c r="AA21">
        <v>-59</v>
      </c>
      <c r="AB21">
        <v>0</v>
      </c>
      <c r="AC21">
        <v>91.75</v>
      </c>
    </row>
    <row r="22" spans="7:29">
      <c r="G22" t="s">
        <v>64</v>
      </c>
      <c r="H22" s="73">
        <v>0</v>
      </c>
      <c r="I22" s="46">
        <v>0</v>
      </c>
      <c r="J22" s="46">
        <v>106.24</v>
      </c>
      <c r="K22" s="46">
        <v>0</v>
      </c>
      <c r="L22" s="46">
        <v>0</v>
      </c>
      <c r="M22" s="74">
        <v>0</v>
      </c>
      <c r="N22" s="73">
        <v>-112</v>
      </c>
      <c r="O22" s="46">
        <v>-10</v>
      </c>
      <c r="P22" s="46">
        <v>0</v>
      </c>
      <c r="Q22" s="46">
        <v>-60</v>
      </c>
      <c r="R22" s="46">
        <v>0</v>
      </c>
      <c r="S22" s="74">
        <v>0</v>
      </c>
      <c r="U22" s="73">
        <v>-182</v>
      </c>
      <c r="V22" s="74">
        <v>106.24</v>
      </c>
      <c r="W22">
        <v>-112</v>
      </c>
      <c r="X22">
        <v>-10</v>
      </c>
      <c r="Y22">
        <v>0</v>
      </c>
      <c r="Z22">
        <v>0</v>
      </c>
      <c r="AA22">
        <v>-60</v>
      </c>
      <c r="AB22">
        <v>0</v>
      </c>
      <c r="AC22">
        <v>106.24</v>
      </c>
    </row>
    <row r="23" spans="7:29">
      <c r="G23" t="s">
        <v>65</v>
      </c>
      <c r="H23" s="73">
        <v>0</v>
      </c>
      <c r="I23" s="46">
        <v>0</v>
      </c>
      <c r="J23" s="46">
        <v>86.92</v>
      </c>
      <c r="K23" s="46">
        <v>0</v>
      </c>
      <c r="L23" s="46">
        <v>0</v>
      </c>
      <c r="M23" s="74">
        <v>0.1</v>
      </c>
      <c r="N23" s="73">
        <v>-55</v>
      </c>
      <c r="O23" s="46">
        <v>0</v>
      </c>
      <c r="P23" s="46">
        <v>0</v>
      </c>
      <c r="Q23" s="46">
        <v>-69</v>
      </c>
      <c r="R23" s="46">
        <v>0</v>
      </c>
      <c r="S23" s="74">
        <v>0</v>
      </c>
      <c r="U23" s="73">
        <v>-124</v>
      </c>
      <c r="V23" s="74">
        <v>87.02</v>
      </c>
      <c r="W23">
        <v>-55</v>
      </c>
      <c r="X23">
        <v>0</v>
      </c>
      <c r="Y23">
        <v>0</v>
      </c>
      <c r="Z23">
        <v>0</v>
      </c>
      <c r="AA23">
        <v>-69</v>
      </c>
      <c r="AB23">
        <v>0.1</v>
      </c>
      <c r="AC23">
        <v>86.92</v>
      </c>
    </row>
    <row r="24" spans="7:29">
      <c r="G24" t="s">
        <v>66</v>
      </c>
      <c r="H24" s="73">
        <v>0</v>
      </c>
      <c r="I24" s="46">
        <v>0</v>
      </c>
      <c r="J24" s="46">
        <v>96.58</v>
      </c>
      <c r="K24" s="46">
        <v>0</v>
      </c>
      <c r="L24" s="46">
        <v>0</v>
      </c>
      <c r="M24" s="74">
        <v>0</v>
      </c>
      <c r="N24" s="73">
        <v>-67</v>
      </c>
      <c r="O24" s="46">
        <v>0</v>
      </c>
      <c r="P24" s="46">
        <v>0</v>
      </c>
      <c r="Q24" s="46">
        <v>-72</v>
      </c>
      <c r="R24" s="46">
        <v>0</v>
      </c>
      <c r="S24" s="74">
        <v>0</v>
      </c>
      <c r="U24" s="73">
        <v>-139</v>
      </c>
      <c r="V24" s="74">
        <v>96.58</v>
      </c>
      <c r="W24">
        <v>-67</v>
      </c>
      <c r="X24">
        <v>0</v>
      </c>
      <c r="Y24">
        <v>0</v>
      </c>
      <c r="Z24">
        <v>0</v>
      </c>
      <c r="AA24">
        <v>-72</v>
      </c>
      <c r="AB24">
        <v>0</v>
      </c>
      <c r="AC24">
        <v>96.58</v>
      </c>
    </row>
    <row r="25" spans="7:29">
      <c r="G25" t="s">
        <v>67</v>
      </c>
      <c r="H25" s="73">
        <v>0</v>
      </c>
      <c r="I25" s="46">
        <v>0</v>
      </c>
      <c r="J25" s="46">
        <v>144.87</v>
      </c>
      <c r="K25" s="46">
        <v>0</v>
      </c>
      <c r="L25" s="46">
        <v>0</v>
      </c>
      <c r="M25" s="74">
        <v>0.1</v>
      </c>
      <c r="N25" s="73">
        <v>-75</v>
      </c>
      <c r="O25" s="46">
        <v>-26</v>
      </c>
      <c r="P25" s="46">
        <v>0</v>
      </c>
      <c r="Q25" s="46">
        <v>-75</v>
      </c>
      <c r="R25" s="46">
        <v>0</v>
      </c>
      <c r="S25" s="74">
        <v>0</v>
      </c>
      <c r="U25" s="73">
        <v>-176</v>
      </c>
      <c r="V25" s="74">
        <v>144.97</v>
      </c>
      <c r="W25">
        <v>-75</v>
      </c>
      <c r="X25">
        <v>-26</v>
      </c>
      <c r="Y25">
        <v>0</v>
      </c>
      <c r="Z25">
        <v>0</v>
      </c>
      <c r="AA25">
        <v>-75</v>
      </c>
      <c r="AB25">
        <v>0.1</v>
      </c>
      <c r="AC25">
        <v>144.87</v>
      </c>
    </row>
    <row r="26" spans="7:29">
      <c r="G26" t="s">
        <v>68</v>
      </c>
      <c r="H26" s="73">
        <v>0</v>
      </c>
      <c r="I26" s="46">
        <v>0</v>
      </c>
      <c r="J26" s="46">
        <v>173.84</v>
      </c>
      <c r="K26" s="46">
        <v>0</v>
      </c>
      <c r="L26" s="46">
        <v>0</v>
      </c>
      <c r="M26" s="74">
        <v>0</v>
      </c>
      <c r="N26" s="73">
        <v>-143</v>
      </c>
      <c r="O26" s="46">
        <v>-27</v>
      </c>
      <c r="P26" s="46">
        <v>0</v>
      </c>
      <c r="Q26" s="46">
        <v>-75</v>
      </c>
      <c r="R26" s="46">
        <v>0</v>
      </c>
      <c r="S26" s="74">
        <v>0</v>
      </c>
      <c r="U26" s="73">
        <v>-245</v>
      </c>
      <c r="V26" s="74">
        <v>173.84</v>
      </c>
      <c r="W26">
        <v>-143</v>
      </c>
      <c r="X26">
        <v>-27</v>
      </c>
      <c r="Y26">
        <v>0</v>
      </c>
      <c r="Z26">
        <v>0</v>
      </c>
      <c r="AA26">
        <v>-75</v>
      </c>
      <c r="AB26">
        <v>0</v>
      </c>
      <c r="AC26">
        <v>173.84</v>
      </c>
    </row>
    <row r="27" spans="7:29">
      <c r="G27" t="s">
        <v>69</v>
      </c>
      <c r="H27" s="73">
        <v>0</v>
      </c>
      <c r="I27" s="46">
        <v>0</v>
      </c>
      <c r="J27" s="46">
        <v>19.309999999999999</v>
      </c>
      <c r="K27" s="46">
        <v>0</v>
      </c>
      <c r="L27" s="46">
        <v>0</v>
      </c>
      <c r="M27" s="74">
        <v>0.1</v>
      </c>
      <c r="N27" s="73">
        <v>-54</v>
      </c>
      <c r="O27" s="46">
        <v>-52</v>
      </c>
      <c r="P27" s="46">
        <v>0</v>
      </c>
      <c r="Q27" s="46">
        <v>-74</v>
      </c>
      <c r="R27" s="46">
        <v>0</v>
      </c>
      <c r="S27" s="74">
        <v>0</v>
      </c>
      <c r="U27" s="73">
        <v>-180</v>
      </c>
      <c r="V27" s="74">
        <v>19.41</v>
      </c>
      <c r="W27">
        <v>-54</v>
      </c>
      <c r="X27">
        <v>-52</v>
      </c>
      <c r="Y27">
        <v>0</v>
      </c>
      <c r="Z27">
        <v>0</v>
      </c>
      <c r="AA27">
        <v>-74</v>
      </c>
      <c r="AB27">
        <v>0.1</v>
      </c>
      <c r="AC27">
        <v>19.309999999999999</v>
      </c>
    </row>
    <row r="28" spans="7:29">
      <c r="G28" t="s">
        <v>70</v>
      </c>
      <c r="H28" s="73">
        <v>0</v>
      </c>
      <c r="I28" s="46">
        <v>0</v>
      </c>
      <c r="J28" s="46">
        <v>48.29</v>
      </c>
      <c r="K28" s="46">
        <v>0</v>
      </c>
      <c r="L28" s="46">
        <v>0</v>
      </c>
      <c r="M28" s="74">
        <v>0.1</v>
      </c>
      <c r="N28" s="73">
        <v>-112</v>
      </c>
      <c r="O28" s="46">
        <v>-55</v>
      </c>
      <c r="P28" s="46">
        <v>0</v>
      </c>
      <c r="Q28" s="46">
        <v>-74</v>
      </c>
      <c r="R28" s="46">
        <v>0</v>
      </c>
      <c r="S28" s="74">
        <v>0</v>
      </c>
      <c r="U28" s="73">
        <v>-241</v>
      </c>
      <c r="V28" s="74">
        <v>48.39</v>
      </c>
      <c r="W28">
        <v>-112</v>
      </c>
      <c r="X28">
        <v>-55</v>
      </c>
      <c r="Y28">
        <v>0</v>
      </c>
      <c r="Z28">
        <v>0</v>
      </c>
      <c r="AA28">
        <v>-74</v>
      </c>
      <c r="AB28">
        <v>0.1</v>
      </c>
      <c r="AC28">
        <v>48.29</v>
      </c>
    </row>
    <row r="29" spans="7:29">
      <c r="G29" t="s">
        <v>71</v>
      </c>
      <c r="H29" s="73">
        <v>0</v>
      </c>
      <c r="I29" s="46">
        <v>0</v>
      </c>
      <c r="J29" s="46">
        <v>48.29</v>
      </c>
      <c r="K29" s="46">
        <v>0</v>
      </c>
      <c r="L29" s="46">
        <v>0</v>
      </c>
      <c r="M29" s="74">
        <v>0.1</v>
      </c>
      <c r="N29" s="73">
        <v>-196</v>
      </c>
      <c r="O29" s="46">
        <v>-98</v>
      </c>
      <c r="P29" s="46">
        <v>0</v>
      </c>
      <c r="Q29" s="46">
        <v>-65</v>
      </c>
      <c r="R29" s="46">
        <v>0</v>
      </c>
      <c r="S29" s="74">
        <v>0</v>
      </c>
      <c r="U29" s="73">
        <v>-359</v>
      </c>
      <c r="V29" s="74">
        <v>48.39</v>
      </c>
      <c r="W29">
        <v>-196</v>
      </c>
      <c r="X29">
        <v>-98</v>
      </c>
      <c r="Y29">
        <v>0</v>
      </c>
      <c r="Z29">
        <v>0</v>
      </c>
      <c r="AA29">
        <v>-65</v>
      </c>
      <c r="AB29">
        <v>0.1</v>
      </c>
      <c r="AC29">
        <v>48.29</v>
      </c>
    </row>
    <row r="30" spans="7:29">
      <c r="G30" t="s">
        <v>72</v>
      </c>
      <c r="H30" s="73">
        <v>0</v>
      </c>
      <c r="I30" s="46">
        <v>0</v>
      </c>
      <c r="J30" s="46">
        <v>67.61</v>
      </c>
      <c r="K30" s="46">
        <v>0</v>
      </c>
      <c r="L30" s="46">
        <v>0</v>
      </c>
      <c r="M30" s="74">
        <v>0</v>
      </c>
      <c r="N30" s="73">
        <v>-253</v>
      </c>
      <c r="O30" s="46">
        <v>-115</v>
      </c>
      <c r="P30" s="46">
        <v>0</v>
      </c>
      <c r="Q30" s="46">
        <v>-61</v>
      </c>
      <c r="R30" s="46">
        <v>0</v>
      </c>
      <c r="S30" s="74">
        <v>0</v>
      </c>
      <c r="U30" s="73">
        <v>-429</v>
      </c>
      <c r="V30" s="74">
        <v>67.61</v>
      </c>
      <c r="W30">
        <v>-253</v>
      </c>
      <c r="X30">
        <v>-115</v>
      </c>
      <c r="Y30">
        <v>0</v>
      </c>
      <c r="Z30">
        <v>0</v>
      </c>
      <c r="AA30">
        <v>-61</v>
      </c>
      <c r="AB30">
        <v>0</v>
      </c>
      <c r="AC30">
        <v>67.61</v>
      </c>
    </row>
    <row r="31" spans="7:29">
      <c r="G31" t="s">
        <v>73</v>
      </c>
      <c r="H31" s="73">
        <v>0</v>
      </c>
      <c r="I31" s="46">
        <v>0</v>
      </c>
      <c r="J31" s="46">
        <v>67.61</v>
      </c>
      <c r="K31" s="46">
        <v>0</v>
      </c>
      <c r="L31" s="46">
        <v>0</v>
      </c>
      <c r="M31" s="74">
        <v>0</v>
      </c>
      <c r="N31" s="73">
        <v>-338</v>
      </c>
      <c r="O31" s="46">
        <v>-135</v>
      </c>
      <c r="P31" s="46">
        <v>0</v>
      </c>
      <c r="Q31" s="46">
        <v>-58</v>
      </c>
      <c r="R31" s="46">
        <v>0</v>
      </c>
      <c r="S31" s="74">
        <v>0</v>
      </c>
      <c r="U31" s="73">
        <v>-533.5</v>
      </c>
      <c r="V31" s="74">
        <v>67.61</v>
      </c>
      <c r="W31">
        <v>-338</v>
      </c>
      <c r="X31">
        <v>-135</v>
      </c>
      <c r="Y31">
        <v>-2.5</v>
      </c>
      <c r="Z31">
        <v>0</v>
      </c>
      <c r="AA31">
        <v>-58</v>
      </c>
      <c r="AB31">
        <v>0</v>
      </c>
      <c r="AC31">
        <v>67.61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-395</v>
      </c>
      <c r="O32" s="46">
        <v>-95</v>
      </c>
      <c r="P32" s="46">
        <v>-130</v>
      </c>
      <c r="Q32" s="46">
        <v>-59</v>
      </c>
      <c r="R32" s="46">
        <v>0</v>
      </c>
      <c r="S32" s="74">
        <v>0</v>
      </c>
      <c r="U32" s="73">
        <v>-681.5</v>
      </c>
      <c r="V32" s="74">
        <v>0</v>
      </c>
      <c r="W32">
        <v>-395</v>
      </c>
      <c r="X32">
        <v>-95</v>
      </c>
      <c r="Y32">
        <v>-2.5</v>
      </c>
      <c r="Z32">
        <v>0</v>
      </c>
      <c r="AA32">
        <v>-59</v>
      </c>
      <c r="AB32">
        <v>0</v>
      </c>
      <c r="AC32">
        <v>-130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0.48</v>
      </c>
      <c r="M33" s="74">
        <v>0</v>
      </c>
      <c r="N33" s="73">
        <v>-333</v>
      </c>
      <c r="O33" s="46">
        <v>-103</v>
      </c>
      <c r="P33" s="46">
        <v>-190</v>
      </c>
      <c r="Q33" s="46">
        <v>-70</v>
      </c>
      <c r="R33" s="46">
        <v>0</v>
      </c>
      <c r="S33" s="74">
        <v>0</v>
      </c>
      <c r="U33" s="73">
        <v>-698.5</v>
      </c>
      <c r="V33" s="74">
        <v>0.48</v>
      </c>
      <c r="W33">
        <v>-333</v>
      </c>
      <c r="X33">
        <v>-103</v>
      </c>
      <c r="Y33">
        <v>-2.5</v>
      </c>
      <c r="Z33">
        <v>0.48</v>
      </c>
      <c r="AA33">
        <v>-70</v>
      </c>
      <c r="AB33">
        <v>0</v>
      </c>
      <c r="AC33">
        <v>-190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1.93</v>
      </c>
      <c r="M34" s="74">
        <v>0</v>
      </c>
      <c r="N34" s="73">
        <v>-314</v>
      </c>
      <c r="O34" s="46">
        <v>-105</v>
      </c>
      <c r="P34" s="46">
        <v>-190</v>
      </c>
      <c r="Q34" s="46">
        <v>-66</v>
      </c>
      <c r="R34" s="46">
        <v>0</v>
      </c>
      <c r="S34" s="74">
        <v>0</v>
      </c>
      <c r="U34" s="73">
        <v>-677.5</v>
      </c>
      <c r="V34" s="74">
        <v>1.93</v>
      </c>
      <c r="W34">
        <v>-314</v>
      </c>
      <c r="X34">
        <v>-105</v>
      </c>
      <c r="Y34">
        <v>-2.5</v>
      </c>
      <c r="Z34">
        <v>1.93</v>
      </c>
      <c r="AA34">
        <v>-66</v>
      </c>
      <c r="AB34">
        <v>0</v>
      </c>
      <c r="AC34">
        <v>-190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2.0299999999999998</v>
      </c>
      <c r="M35" s="74">
        <v>0</v>
      </c>
      <c r="N35" s="73">
        <v>-271</v>
      </c>
      <c r="O35" s="46">
        <v>-80</v>
      </c>
      <c r="P35" s="46">
        <v>-150</v>
      </c>
      <c r="Q35" s="46">
        <v>-60</v>
      </c>
      <c r="R35" s="46">
        <v>0</v>
      </c>
      <c r="S35" s="74">
        <v>0</v>
      </c>
      <c r="U35" s="73">
        <v>-563.5</v>
      </c>
      <c r="V35" s="74">
        <v>2.0299999999999998</v>
      </c>
      <c r="W35">
        <v>-271</v>
      </c>
      <c r="X35">
        <v>-80</v>
      </c>
      <c r="Y35">
        <v>-2.5</v>
      </c>
      <c r="Z35">
        <v>2.0299999999999998</v>
      </c>
      <c r="AA35">
        <v>-60</v>
      </c>
      <c r="AB35">
        <v>0</v>
      </c>
      <c r="AC35">
        <v>-150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3.38</v>
      </c>
      <c r="M36" s="74">
        <v>0</v>
      </c>
      <c r="N36" s="73">
        <v>-275</v>
      </c>
      <c r="O36" s="46">
        <v>-90</v>
      </c>
      <c r="P36" s="46">
        <v>-140</v>
      </c>
      <c r="Q36" s="46">
        <v>-71</v>
      </c>
      <c r="R36" s="46">
        <v>0</v>
      </c>
      <c r="S36" s="74">
        <v>0</v>
      </c>
      <c r="U36" s="73">
        <v>-578.5</v>
      </c>
      <c r="V36" s="74">
        <v>3.38</v>
      </c>
      <c r="W36">
        <v>-275</v>
      </c>
      <c r="X36">
        <v>-90</v>
      </c>
      <c r="Y36">
        <v>-2.5</v>
      </c>
      <c r="Z36">
        <v>3.38</v>
      </c>
      <c r="AA36">
        <v>-71</v>
      </c>
      <c r="AB36">
        <v>0</v>
      </c>
      <c r="AC36">
        <v>-140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5.31</v>
      </c>
      <c r="M37" s="74">
        <v>0</v>
      </c>
      <c r="N37" s="73">
        <v>-271</v>
      </c>
      <c r="O37" s="46">
        <v>-26</v>
      </c>
      <c r="P37" s="46">
        <v>-90</v>
      </c>
      <c r="Q37" s="46">
        <v>-53</v>
      </c>
      <c r="R37" s="46">
        <v>0</v>
      </c>
      <c r="S37" s="74">
        <v>0</v>
      </c>
      <c r="U37" s="73">
        <v>-442.5</v>
      </c>
      <c r="V37" s="74">
        <v>5.31</v>
      </c>
      <c r="W37">
        <v>-271</v>
      </c>
      <c r="X37">
        <v>-26</v>
      </c>
      <c r="Y37">
        <v>-2.5</v>
      </c>
      <c r="Z37">
        <v>5.31</v>
      </c>
      <c r="AA37">
        <v>-53</v>
      </c>
      <c r="AB37">
        <v>0</v>
      </c>
      <c r="AC37">
        <v>-90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6.28</v>
      </c>
      <c r="M38" s="74">
        <v>0</v>
      </c>
      <c r="N38" s="73">
        <v>-263</v>
      </c>
      <c r="O38" s="46">
        <v>-23</v>
      </c>
      <c r="P38" s="46">
        <v>-90</v>
      </c>
      <c r="Q38" s="46">
        <v>-32</v>
      </c>
      <c r="R38" s="46">
        <v>0</v>
      </c>
      <c r="S38" s="74">
        <v>0</v>
      </c>
      <c r="U38" s="73">
        <v>-410.5</v>
      </c>
      <c r="V38" s="74">
        <v>6.28</v>
      </c>
      <c r="W38">
        <v>-263</v>
      </c>
      <c r="X38">
        <v>-23</v>
      </c>
      <c r="Y38">
        <v>-2.5</v>
      </c>
      <c r="Z38">
        <v>6.28</v>
      </c>
      <c r="AA38">
        <v>-32</v>
      </c>
      <c r="AB38">
        <v>0</v>
      </c>
      <c r="AC38">
        <v>-90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6.76</v>
      </c>
      <c r="M39" s="74">
        <v>0</v>
      </c>
      <c r="N39" s="73">
        <v>-237</v>
      </c>
      <c r="O39" s="46">
        <v>0</v>
      </c>
      <c r="P39" s="46">
        <v>-120</v>
      </c>
      <c r="Q39" s="46">
        <v>-76</v>
      </c>
      <c r="R39" s="46">
        <v>0</v>
      </c>
      <c r="S39" s="74">
        <v>0</v>
      </c>
      <c r="U39" s="73">
        <v>-435.5</v>
      </c>
      <c r="V39" s="74">
        <v>6.76</v>
      </c>
      <c r="W39">
        <v>-237</v>
      </c>
      <c r="X39">
        <v>0</v>
      </c>
      <c r="Y39">
        <v>-2.5</v>
      </c>
      <c r="Z39">
        <v>6.76</v>
      </c>
      <c r="AA39">
        <v>-76</v>
      </c>
      <c r="AB39">
        <v>0</v>
      </c>
      <c r="AC39">
        <v>-120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7.73</v>
      </c>
      <c r="M40" s="74">
        <v>0</v>
      </c>
      <c r="N40" s="73">
        <v>-236</v>
      </c>
      <c r="O40" s="46">
        <v>0</v>
      </c>
      <c r="P40" s="46">
        <v>-120</v>
      </c>
      <c r="Q40" s="46">
        <v>-60</v>
      </c>
      <c r="R40" s="46">
        <v>0</v>
      </c>
      <c r="S40" s="74">
        <v>0</v>
      </c>
      <c r="U40" s="73">
        <v>-418.5</v>
      </c>
      <c r="V40" s="74">
        <v>7.73</v>
      </c>
      <c r="W40">
        <v>-236</v>
      </c>
      <c r="X40">
        <v>0</v>
      </c>
      <c r="Y40">
        <v>-2.5</v>
      </c>
      <c r="Z40">
        <v>7.73</v>
      </c>
      <c r="AA40">
        <v>-60</v>
      </c>
      <c r="AB40">
        <v>0</v>
      </c>
      <c r="AC40">
        <v>-120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8.69</v>
      </c>
      <c r="M41" s="74">
        <v>0</v>
      </c>
      <c r="N41" s="73">
        <v>-295</v>
      </c>
      <c r="O41" s="46">
        <v>0</v>
      </c>
      <c r="P41" s="46">
        <v>-120</v>
      </c>
      <c r="Q41" s="46">
        <v>-44</v>
      </c>
      <c r="R41" s="46">
        <v>0</v>
      </c>
      <c r="S41" s="74">
        <v>0</v>
      </c>
      <c r="U41" s="73">
        <v>-461.5</v>
      </c>
      <c r="V41" s="74">
        <v>8.69</v>
      </c>
      <c r="W41">
        <v>-295</v>
      </c>
      <c r="X41">
        <v>0</v>
      </c>
      <c r="Y41">
        <v>-2.5</v>
      </c>
      <c r="Z41">
        <v>8.69</v>
      </c>
      <c r="AA41">
        <v>-44</v>
      </c>
      <c r="AB41">
        <v>0</v>
      </c>
      <c r="AC41">
        <v>-120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8.2100000000000009</v>
      </c>
      <c r="M42" s="74">
        <v>0</v>
      </c>
      <c r="N42" s="73">
        <v>-294</v>
      </c>
      <c r="O42" s="46">
        <v>0</v>
      </c>
      <c r="P42" s="46">
        <v>-120</v>
      </c>
      <c r="Q42" s="46">
        <v>-34.6</v>
      </c>
      <c r="R42" s="46">
        <v>0</v>
      </c>
      <c r="S42" s="74">
        <v>0</v>
      </c>
      <c r="U42" s="73">
        <v>-451</v>
      </c>
      <c r="V42" s="74">
        <v>8.2100000000000009</v>
      </c>
      <c r="W42">
        <v>-294</v>
      </c>
      <c r="X42">
        <v>0</v>
      </c>
      <c r="Y42">
        <v>-2.4</v>
      </c>
      <c r="Z42">
        <v>8.2100000000000009</v>
      </c>
      <c r="AA42">
        <v>-34.6</v>
      </c>
      <c r="AB42">
        <v>0</v>
      </c>
      <c r="AC42">
        <v>-120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7.73</v>
      </c>
      <c r="M43" s="74">
        <v>0</v>
      </c>
      <c r="N43" s="73">
        <v>-313</v>
      </c>
      <c r="O43" s="46">
        <v>-15</v>
      </c>
      <c r="P43" s="46">
        <v>-100</v>
      </c>
      <c r="Q43" s="46">
        <v>0</v>
      </c>
      <c r="R43" s="46">
        <v>0</v>
      </c>
      <c r="S43" s="74">
        <v>0</v>
      </c>
      <c r="U43" s="73">
        <v>-428</v>
      </c>
      <c r="V43" s="74">
        <v>7.73</v>
      </c>
      <c r="W43">
        <v>-313</v>
      </c>
      <c r="X43">
        <v>-15</v>
      </c>
      <c r="Y43">
        <v>0</v>
      </c>
      <c r="Z43">
        <v>7.73</v>
      </c>
      <c r="AA43">
        <v>0</v>
      </c>
      <c r="AB43">
        <v>0</v>
      </c>
      <c r="AC43">
        <v>-100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8.69</v>
      </c>
      <c r="M44" s="74">
        <v>0</v>
      </c>
      <c r="N44" s="73">
        <v>-305</v>
      </c>
      <c r="O44" s="46">
        <v>-10</v>
      </c>
      <c r="P44" s="46">
        <v>-100</v>
      </c>
      <c r="Q44" s="46">
        <v>-13.07</v>
      </c>
      <c r="R44" s="46">
        <v>0</v>
      </c>
      <c r="S44" s="74">
        <v>0</v>
      </c>
      <c r="U44" s="73">
        <v>-428.76</v>
      </c>
      <c r="V44" s="74">
        <v>8.69</v>
      </c>
      <c r="W44">
        <v>-305</v>
      </c>
      <c r="X44">
        <v>-10</v>
      </c>
      <c r="Y44">
        <v>-0.69</v>
      </c>
      <c r="Z44">
        <v>8.69</v>
      </c>
      <c r="AA44">
        <v>-13.07</v>
      </c>
      <c r="AB44">
        <v>0</v>
      </c>
      <c r="AC44">
        <v>-100</v>
      </c>
    </row>
    <row r="45" spans="7:29">
      <c r="G45" t="s">
        <v>87</v>
      </c>
      <c r="H45" s="73">
        <v>0</v>
      </c>
      <c r="I45" s="46">
        <v>0</v>
      </c>
      <c r="J45" s="46">
        <v>67.61</v>
      </c>
      <c r="K45" s="46">
        <v>0</v>
      </c>
      <c r="L45" s="46">
        <v>6.76</v>
      </c>
      <c r="M45" s="74">
        <v>0</v>
      </c>
      <c r="N45" s="73">
        <v>-326</v>
      </c>
      <c r="O45" s="46">
        <v>-10</v>
      </c>
      <c r="P45" s="46">
        <v>0</v>
      </c>
      <c r="Q45" s="46">
        <v>-14</v>
      </c>
      <c r="R45" s="46">
        <v>0</v>
      </c>
      <c r="S45" s="74">
        <v>0</v>
      </c>
      <c r="U45" s="73">
        <v>-351</v>
      </c>
      <c r="V45" s="74">
        <v>74.37</v>
      </c>
      <c r="W45">
        <v>-326</v>
      </c>
      <c r="X45">
        <v>-10</v>
      </c>
      <c r="Y45">
        <v>-1</v>
      </c>
      <c r="Z45">
        <v>6.76</v>
      </c>
      <c r="AA45">
        <v>-14</v>
      </c>
      <c r="AB45">
        <v>0</v>
      </c>
      <c r="AC45">
        <v>67.61</v>
      </c>
    </row>
    <row r="46" spans="7:29">
      <c r="G46" t="s">
        <v>88</v>
      </c>
      <c r="H46" s="73">
        <v>0</v>
      </c>
      <c r="I46" s="46">
        <v>0</v>
      </c>
      <c r="J46" s="46">
        <v>86.92</v>
      </c>
      <c r="K46" s="46">
        <v>0</v>
      </c>
      <c r="L46" s="46">
        <v>9.66</v>
      </c>
      <c r="M46" s="74">
        <v>0</v>
      </c>
      <c r="N46" s="73">
        <v>-326</v>
      </c>
      <c r="O46" s="46">
        <v>-10</v>
      </c>
      <c r="P46" s="46">
        <v>0</v>
      </c>
      <c r="Q46" s="46">
        <v>-9</v>
      </c>
      <c r="R46" s="46">
        <v>0</v>
      </c>
      <c r="S46" s="74">
        <v>0</v>
      </c>
      <c r="U46" s="73">
        <v>-346</v>
      </c>
      <c r="V46" s="74">
        <v>96.58</v>
      </c>
      <c r="W46">
        <v>-326</v>
      </c>
      <c r="X46">
        <v>-10</v>
      </c>
      <c r="Y46">
        <v>-1</v>
      </c>
      <c r="Z46">
        <v>9.66</v>
      </c>
      <c r="AA46">
        <v>-9</v>
      </c>
      <c r="AB46">
        <v>0</v>
      </c>
      <c r="AC46">
        <v>86.92</v>
      </c>
    </row>
    <row r="47" spans="7:29">
      <c r="G47" t="s">
        <v>89</v>
      </c>
      <c r="H47" s="73">
        <v>0</v>
      </c>
      <c r="I47" s="46">
        <v>5.79</v>
      </c>
      <c r="J47" s="46">
        <v>0</v>
      </c>
      <c r="K47" s="46">
        <v>0</v>
      </c>
      <c r="L47" s="46">
        <v>8.6999999999999993</v>
      </c>
      <c r="M47" s="74">
        <v>0</v>
      </c>
      <c r="N47" s="73">
        <v>-219</v>
      </c>
      <c r="O47" s="46">
        <v>0</v>
      </c>
      <c r="P47" s="46">
        <v>-88</v>
      </c>
      <c r="Q47" s="46">
        <v>-10</v>
      </c>
      <c r="R47" s="46">
        <v>0</v>
      </c>
      <c r="S47" s="74">
        <v>0</v>
      </c>
      <c r="U47" s="73">
        <v>-318</v>
      </c>
      <c r="V47" s="74">
        <v>14.49</v>
      </c>
      <c r="W47">
        <v>-219</v>
      </c>
      <c r="X47">
        <v>5.79</v>
      </c>
      <c r="Y47">
        <v>-1</v>
      </c>
      <c r="Z47">
        <v>8.6999999999999993</v>
      </c>
      <c r="AA47">
        <v>-10</v>
      </c>
      <c r="AB47">
        <v>0</v>
      </c>
      <c r="AC47">
        <v>-88</v>
      </c>
    </row>
    <row r="48" spans="7:29">
      <c r="G48" t="s">
        <v>90</v>
      </c>
      <c r="H48" s="73">
        <v>0</v>
      </c>
      <c r="I48" s="46">
        <v>15.46</v>
      </c>
      <c r="J48" s="46">
        <v>0</v>
      </c>
      <c r="K48" s="46">
        <v>0</v>
      </c>
      <c r="L48" s="46">
        <v>8.69</v>
      </c>
      <c r="M48" s="74">
        <v>0</v>
      </c>
      <c r="N48" s="73">
        <v>-187</v>
      </c>
      <c r="O48" s="46">
        <v>0</v>
      </c>
      <c r="P48" s="46">
        <v>-66</v>
      </c>
      <c r="Q48" s="46">
        <v>0</v>
      </c>
      <c r="R48" s="46">
        <v>0</v>
      </c>
      <c r="S48" s="74">
        <v>0</v>
      </c>
      <c r="U48" s="73">
        <v>-254</v>
      </c>
      <c r="V48" s="74">
        <v>24.14</v>
      </c>
      <c r="W48">
        <v>-187</v>
      </c>
      <c r="X48">
        <v>15.46</v>
      </c>
      <c r="Y48">
        <v>-1</v>
      </c>
      <c r="Z48">
        <v>8.69</v>
      </c>
      <c r="AA48">
        <v>0</v>
      </c>
      <c r="AB48">
        <v>0</v>
      </c>
      <c r="AC48">
        <v>-66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8.69</v>
      </c>
      <c r="M49" s="74">
        <v>0</v>
      </c>
      <c r="N49" s="73">
        <v>-194</v>
      </c>
      <c r="O49" s="46">
        <v>0</v>
      </c>
      <c r="P49" s="46">
        <v>-53</v>
      </c>
      <c r="Q49" s="46">
        <v>0</v>
      </c>
      <c r="R49" s="46">
        <v>0</v>
      </c>
      <c r="S49" s="74">
        <v>0</v>
      </c>
      <c r="U49" s="73">
        <v>-248</v>
      </c>
      <c r="V49" s="74">
        <v>8.69</v>
      </c>
      <c r="W49">
        <v>-194</v>
      </c>
      <c r="X49">
        <v>0</v>
      </c>
      <c r="Y49">
        <v>-1</v>
      </c>
      <c r="Z49">
        <v>8.69</v>
      </c>
      <c r="AA49">
        <v>0</v>
      </c>
      <c r="AB49">
        <v>0</v>
      </c>
      <c r="AC49">
        <v>-53</v>
      </c>
    </row>
    <row r="50" spans="7:29">
      <c r="G50" t="s">
        <v>92</v>
      </c>
      <c r="H50" s="73">
        <v>0</v>
      </c>
      <c r="I50" s="46">
        <v>0</v>
      </c>
      <c r="J50" s="46">
        <v>27.04</v>
      </c>
      <c r="K50" s="46">
        <v>0</v>
      </c>
      <c r="L50" s="46">
        <v>8.69</v>
      </c>
      <c r="M50" s="74">
        <v>0</v>
      </c>
      <c r="N50" s="73">
        <v>-159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-160</v>
      </c>
      <c r="V50" s="74">
        <v>35.729999999999997</v>
      </c>
      <c r="W50">
        <v>-159</v>
      </c>
      <c r="X50">
        <v>0</v>
      </c>
      <c r="Y50">
        <v>-1</v>
      </c>
      <c r="Z50">
        <v>8.69</v>
      </c>
      <c r="AA50">
        <v>0</v>
      </c>
      <c r="AB50">
        <v>0</v>
      </c>
      <c r="AC50">
        <v>27.04</v>
      </c>
    </row>
    <row r="51" spans="7:29">
      <c r="G51" t="s">
        <v>93</v>
      </c>
      <c r="H51" s="73">
        <v>0</v>
      </c>
      <c r="I51" s="46">
        <v>0</v>
      </c>
      <c r="J51" s="46">
        <v>68.569999999999993</v>
      </c>
      <c r="K51" s="46">
        <v>0</v>
      </c>
      <c r="L51" s="46">
        <v>8.69</v>
      </c>
      <c r="M51" s="74">
        <v>0</v>
      </c>
      <c r="N51" s="73">
        <v>-14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-15</v>
      </c>
      <c r="V51" s="74">
        <v>77.260000000000005</v>
      </c>
      <c r="W51">
        <v>-14</v>
      </c>
      <c r="X51">
        <v>0</v>
      </c>
      <c r="Y51">
        <v>-1</v>
      </c>
      <c r="Z51">
        <v>8.69</v>
      </c>
      <c r="AA51">
        <v>0</v>
      </c>
      <c r="AB51">
        <v>0</v>
      </c>
      <c r="AC51">
        <v>68.569999999999993</v>
      </c>
    </row>
    <row r="52" spans="7:29">
      <c r="G52" t="s">
        <v>94</v>
      </c>
      <c r="H52" s="73">
        <v>18.350000000000001</v>
      </c>
      <c r="I52" s="46">
        <v>0</v>
      </c>
      <c r="J52" s="46">
        <v>36.700000000000003</v>
      </c>
      <c r="K52" s="46">
        <v>0</v>
      </c>
      <c r="L52" s="46">
        <v>9.18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64.23</v>
      </c>
      <c r="W52">
        <v>18.350000000000001</v>
      </c>
      <c r="X52">
        <v>0</v>
      </c>
      <c r="Y52">
        <v>-1</v>
      </c>
      <c r="Z52">
        <v>9.18</v>
      </c>
      <c r="AA52">
        <v>0</v>
      </c>
      <c r="AB52">
        <v>0</v>
      </c>
      <c r="AC52">
        <v>36.700000000000003</v>
      </c>
    </row>
    <row r="53" spans="7:29">
      <c r="G53" t="s">
        <v>95</v>
      </c>
      <c r="H53" s="73">
        <v>24.15</v>
      </c>
      <c r="I53" s="46">
        <v>11.59</v>
      </c>
      <c r="J53" s="46">
        <v>50.21</v>
      </c>
      <c r="K53" s="46">
        <v>0</v>
      </c>
      <c r="L53" s="46">
        <v>9.66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95.61</v>
      </c>
      <c r="W53">
        <v>24.15</v>
      </c>
      <c r="X53">
        <v>11.59</v>
      </c>
      <c r="Y53">
        <v>-1</v>
      </c>
      <c r="Z53">
        <v>9.66</v>
      </c>
      <c r="AA53">
        <v>0</v>
      </c>
      <c r="AB53">
        <v>0</v>
      </c>
      <c r="AC53">
        <v>50.21</v>
      </c>
    </row>
    <row r="54" spans="7:29">
      <c r="G54" t="s">
        <v>96</v>
      </c>
      <c r="H54" s="73">
        <v>56.99</v>
      </c>
      <c r="I54" s="46">
        <v>15.45</v>
      </c>
      <c r="J54" s="46">
        <v>32.840000000000003</v>
      </c>
      <c r="K54" s="46">
        <v>0</v>
      </c>
      <c r="L54" s="46">
        <v>7.24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112.52</v>
      </c>
      <c r="W54">
        <v>56.99</v>
      </c>
      <c r="X54">
        <v>15.45</v>
      </c>
      <c r="Y54">
        <v>-1</v>
      </c>
      <c r="Z54">
        <v>7.24</v>
      </c>
      <c r="AA54">
        <v>0</v>
      </c>
      <c r="AB54">
        <v>0</v>
      </c>
      <c r="AC54">
        <v>32.840000000000003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8.69</v>
      </c>
      <c r="M55" s="74">
        <v>0</v>
      </c>
      <c r="N55" s="73">
        <v>0</v>
      </c>
      <c r="O55" s="46">
        <v>0</v>
      </c>
      <c r="P55" s="46">
        <v>-29</v>
      </c>
      <c r="Q55" s="46">
        <v>0</v>
      </c>
      <c r="R55" s="46">
        <v>0</v>
      </c>
      <c r="S55" s="74">
        <v>0</v>
      </c>
      <c r="U55" s="73">
        <v>-30</v>
      </c>
      <c r="V55" s="74">
        <v>8.69</v>
      </c>
      <c r="W55">
        <v>0</v>
      </c>
      <c r="X55">
        <v>0</v>
      </c>
      <c r="Y55">
        <v>-1</v>
      </c>
      <c r="Z55">
        <v>8.69</v>
      </c>
      <c r="AA55">
        <v>0</v>
      </c>
      <c r="AB55">
        <v>0</v>
      </c>
      <c r="AC55">
        <v>-29</v>
      </c>
    </row>
    <row r="56" spans="7:29">
      <c r="G56" t="s">
        <v>98</v>
      </c>
      <c r="H56" s="73">
        <v>39.6</v>
      </c>
      <c r="I56" s="46">
        <v>0</v>
      </c>
      <c r="J56" s="46">
        <v>0</v>
      </c>
      <c r="K56" s="46">
        <v>0</v>
      </c>
      <c r="L56" s="46">
        <v>6.76</v>
      </c>
      <c r="M56" s="74">
        <v>0</v>
      </c>
      <c r="N56" s="73">
        <v>0</v>
      </c>
      <c r="O56" s="46">
        <v>0</v>
      </c>
      <c r="P56" s="46">
        <v>-27</v>
      </c>
      <c r="Q56" s="46">
        <v>0</v>
      </c>
      <c r="R56" s="46">
        <v>0</v>
      </c>
      <c r="S56" s="74">
        <v>0</v>
      </c>
      <c r="U56" s="73">
        <v>-28</v>
      </c>
      <c r="V56" s="74">
        <v>46.36</v>
      </c>
      <c r="W56">
        <v>39.6</v>
      </c>
      <c r="X56">
        <v>0</v>
      </c>
      <c r="Y56">
        <v>-1</v>
      </c>
      <c r="Z56">
        <v>6.76</v>
      </c>
      <c r="AA56">
        <v>0</v>
      </c>
      <c r="AB56">
        <v>0</v>
      </c>
      <c r="AC56">
        <v>-27</v>
      </c>
    </row>
    <row r="57" spans="7:29">
      <c r="G57" t="s">
        <v>99</v>
      </c>
      <c r="H57" s="73">
        <v>0</v>
      </c>
      <c r="I57" s="46">
        <v>0</v>
      </c>
      <c r="J57" s="46">
        <v>64.709999999999994</v>
      </c>
      <c r="K57" s="46">
        <v>0</v>
      </c>
      <c r="L57" s="46">
        <v>10.14</v>
      </c>
      <c r="M57" s="74">
        <v>0</v>
      </c>
      <c r="N57" s="73">
        <v>0</v>
      </c>
      <c r="O57" s="46">
        <v>-10</v>
      </c>
      <c r="P57" s="46">
        <v>0</v>
      </c>
      <c r="Q57" s="46">
        <v>0</v>
      </c>
      <c r="R57" s="46">
        <v>0</v>
      </c>
      <c r="S57" s="74">
        <v>0</v>
      </c>
      <c r="U57" s="73">
        <v>-11</v>
      </c>
      <c r="V57" s="74">
        <v>74.849999999999994</v>
      </c>
      <c r="W57">
        <v>0</v>
      </c>
      <c r="X57">
        <v>-10</v>
      </c>
      <c r="Y57">
        <v>-1</v>
      </c>
      <c r="Z57">
        <v>10.14</v>
      </c>
      <c r="AA57">
        <v>0</v>
      </c>
      <c r="AB57">
        <v>0</v>
      </c>
      <c r="AC57">
        <v>64.709999999999994</v>
      </c>
    </row>
    <row r="58" spans="7:29">
      <c r="G58" t="s">
        <v>100</v>
      </c>
      <c r="H58" s="73">
        <v>38.630000000000003</v>
      </c>
      <c r="I58" s="46">
        <v>0</v>
      </c>
      <c r="J58" s="46">
        <v>79.2</v>
      </c>
      <c r="K58" s="46">
        <v>0</v>
      </c>
      <c r="L58" s="46">
        <v>10.62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128.44999999999999</v>
      </c>
      <c r="W58">
        <v>38.630000000000003</v>
      </c>
      <c r="X58">
        <v>0</v>
      </c>
      <c r="Y58">
        <v>-1</v>
      </c>
      <c r="Z58">
        <v>10.62</v>
      </c>
      <c r="AA58">
        <v>0</v>
      </c>
      <c r="AB58">
        <v>0</v>
      </c>
      <c r="AC58">
        <v>79.2</v>
      </c>
    </row>
    <row r="59" spans="7:29">
      <c r="G59" t="s">
        <v>101</v>
      </c>
      <c r="H59" s="73">
        <v>0</v>
      </c>
      <c r="I59" s="46">
        <v>0</v>
      </c>
      <c r="J59" s="46">
        <v>62.78</v>
      </c>
      <c r="K59" s="46">
        <v>0</v>
      </c>
      <c r="L59" s="46">
        <v>10.62</v>
      </c>
      <c r="M59" s="74">
        <v>0</v>
      </c>
      <c r="N59" s="73">
        <v>-102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-103</v>
      </c>
      <c r="V59" s="74">
        <v>73.400000000000006</v>
      </c>
      <c r="W59">
        <v>-102</v>
      </c>
      <c r="X59">
        <v>0</v>
      </c>
      <c r="Y59">
        <v>-1</v>
      </c>
      <c r="Z59">
        <v>10.62</v>
      </c>
      <c r="AA59">
        <v>0</v>
      </c>
      <c r="AB59">
        <v>0</v>
      </c>
      <c r="AC59">
        <v>62.78</v>
      </c>
    </row>
    <row r="60" spans="7:29">
      <c r="G60" t="s">
        <v>102</v>
      </c>
      <c r="H60" s="73">
        <v>0</v>
      </c>
      <c r="I60" s="46">
        <v>0</v>
      </c>
      <c r="J60" s="46">
        <v>44.42</v>
      </c>
      <c r="K60" s="46">
        <v>0</v>
      </c>
      <c r="L60" s="46">
        <v>9.66</v>
      </c>
      <c r="M60" s="74">
        <v>0</v>
      </c>
      <c r="N60" s="73">
        <v>-81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-82</v>
      </c>
      <c r="V60" s="74">
        <v>54.08</v>
      </c>
      <c r="W60">
        <v>-81</v>
      </c>
      <c r="X60">
        <v>0</v>
      </c>
      <c r="Y60">
        <v>-1</v>
      </c>
      <c r="Z60">
        <v>9.66</v>
      </c>
      <c r="AA60">
        <v>0</v>
      </c>
      <c r="AB60">
        <v>0</v>
      </c>
      <c r="AC60">
        <v>44.42</v>
      </c>
    </row>
    <row r="61" spans="7:29">
      <c r="G61" t="s">
        <v>103</v>
      </c>
      <c r="H61" s="73">
        <v>0</v>
      </c>
      <c r="I61" s="46">
        <v>0</v>
      </c>
      <c r="J61" s="46">
        <v>110.1</v>
      </c>
      <c r="K61" s="46">
        <v>0</v>
      </c>
      <c r="L61" s="46">
        <v>9.18</v>
      </c>
      <c r="M61" s="74">
        <v>0</v>
      </c>
      <c r="N61" s="73">
        <v>-51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-52</v>
      </c>
      <c r="V61" s="74">
        <v>119.28</v>
      </c>
      <c r="W61">
        <v>-51</v>
      </c>
      <c r="X61">
        <v>0</v>
      </c>
      <c r="Y61">
        <v>-1</v>
      </c>
      <c r="Z61">
        <v>9.18</v>
      </c>
      <c r="AA61">
        <v>0</v>
      </c>
      <c r="AB61">
        <v>0</v>
      </c>
      <c r="AC61">
        <v>110.1</v>
      </c>
    </row>
    <row r="62" spans="7:29">
      <c r="G62" t="s">
        <v>104</v>
      </c>
      <c r="H62" s="73">
        <v>0</v>
      </c>
      <c r="I62" s="46">
        <v>0</v>
      </c>
      <c r="J62" s="46">
        <v>108.17</v>
      </c>
      <c r="K62" s="46">
        <v>0</v>
      </c>
      <c r="L62" s="46">
        <v>8.69</v>
      </c>
      <c r="M62" s="74">
        <v>0</v>
      </c>
      <c r="N62" s="73">
        <v>-36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-37</v>
      </c>
      <c r="V62" s="74">
        <v>116.86</v>
      </c>
      <c r="W62">
        <v>-36</v>
      </c>
      <c r="X62">
        <v>0</v>
      </c>
      <c r="Y62">
        <v>-1</v>
      </c>
      <c r="Z62">
        <v>8.69</v>
      </c>
      <c r="AA62">
        <v>0</v>
      </c>
      <c r="AB62">
        <v>0</v>
      </c>
      <c r="AC62">
        <v>108.17</v>
      </c>
    </row>
    <row r="63" spans="7:29">
      <c r="G63" t="s">
        <v>105</v>
      </c>
      <c r="H63" s="73">
        <v>79.2</v>
      </c>
      <c r="I63" s="46">
        <v>10.62</v>
      </c>
      <c r="J63" s="46">
        <v>0</v>
      </c>
      <c r="K63" s="46">
        <v>0</v>
      </c>
      <c r="L63" s="46">
        <v>10.14</v>
      </c>
      <c r="M63" s="74">
        <v>0</v>
      </c>
      <c r="N63" s="73">
        <v>0</v>
      </c>
      <c r="O63" s="46">
        <v>0</v>
      </c>
      <c r="P63" s="46">
        <v>-9</v>
      </c>
      <c r="Q63" s="46">
        <v>0</v>
      </c>
      <c r="R63" s="46">
        <v>0</v>
      </c>
      <c r="S63" s="74">
        <v>0</v>
      </c>
      <c r="U63" s="73">
        <v>-10</v>
      </c>
      <c r="V63" s="74">
        <v>99.96</v>
      </c>
      <c r="W63">
        <v>79.2</v>
      </c>
      <c r="X63">
        <v>10.62</v>
      </c>
      <c r="Y63">
        <v>-1</v>
      </c>
      <c r="Z63">
        <v>10.14</v>
      </c>
      <c r="AA63">
        <v>0</v>
      </c>
      <c r="AB63">
        <v>0</v>
      </c>
      <c r="AC63">
        <v>-9</v>
      </c>
    </row>
    <row r="64" spans="7:29">
      <c r="G64" t="s">
        <v>106</v>
      </c>
      <c r="H64" s="73">
        <v>36.700000000000003</v>
      </c>
      <c r="I64" s="46">
        <v>20.28</v>
      </c>
      <c r="J64" s="46">
        <v>0</v>
      </c>
      <c r="K64" s="46">
        <v>0</v>
      </c>
      <c r="L64" s="46">
        <v>12.07</v>
      </c>
      <c r="M64" s="74">
        <v>0</v>
      </c>
      <c r="N64" s="73">
        <v>0</v>
      </c>
      <c r="O64" s="46">
        <v>0</v>
      </c>
      <c r="P64" s="46">
        <v>-21</v>
      </c>
      <c r="Q64" s="46">
        <v>0</v>
      </c>
      <c r="R64" s="46">
        <v>0</v>
      </c>
      <c r="S64" s="74">
        <v>0</v>
      </c>
      <c r="U64" s="73">
        <v>-22</v>
      </c>
      <c r="V64" s="74">
        <v>69.05</v>
      </c>
      <c r="W64">
        <v>36.700000000000003</v>
      </c>
      <c r="X64">
        <v>20.28</v>
      </c>
      <c r="Y64">
        <v>-1</v>
      </c>
      <c r="Z64">
        <v>12.07</v>
      </c>
      <c r="AA64">
        <v>0</v>
      </c>
      <c r="AB64">
        <v>0</v>
      </c>
      <c r="AC64">
        <v>-21</v>
      </c>
    </row>
    <row r="65" spans="7:29">
      <c r="G65" t="s">
        <v>107</v>
      </c>
      <c r="H65" s="73">
        <v>0</v>
      </c>
      <c r="I65" s="46">
        <v>28.98</v>
      </c>
      <c r="J65" s="46">
        <v>0</v>
      </c>
      <c r="K65" s="46">
        <v>0</v>
      </c>
      <c r="L65" s="46">
        <v>8.69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</v>
      </c>
      <c r="V65" s="74">
        <v>37.67</v>
      </c>
      <c r="W65">
        <v>0</v>
      </c>
      <c r="X65">
        <v>28.98</v>
      </c>
      <c r="Y65">
        <v>-1</v>
      </c>
      <c r="Z65">
        <v>8.69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0</v>
      </c>
      <c r="I66" s="46">
        <v>34.770000000000003</v>
      </c>
      <c r="J66" s="46">
        <v>0</v>
      </c>
      <c r="K66" s="46">
        <v>0</v>
      </c>
      <c r="L66" s="46">
        <v>9.66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</v>
      </c>
      <c r="V66" s="74">
        <v>44.43</v>
      </c>
      <c r="W66">
        <v>0</v>
      </c>
      <c r="X66">
        <v>34.770000000000003</v>
      </c>
      <c r="Y66">
        <v>-1</v>
      </c>
      <c r="Z66">
        <v>9.66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35.729999999999997</v>
      </c>
      <c r="I67" s="46">
        <v>24.15</v>
      </c>
      <c r="J67" s="46">
        <v>0</v>
      </c>
      <c r="K67" s="46">
        <v>0</v>
      </c>
      <c r="L67" s="46">
        <v>10.62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70.5</v>
      </c>
      <c r="W67">
        <v>35.729999999999997</v>
      </c>
      <c r="X67">
        <v>24.15</v>
      </c>
      <c r="Y67">
        <v>-1</v>
      </c>
      <c r="Z67">
        <v>10.62</v>
      </c>
      <c r="AA67">
        <v>0</v>
      </c>
      <c r="AB67">
        <v>0</v>
      </c>
      <c r="AC67">
        <v>0</v>
      </c>
    </row>
    <row r="68" spans="7:29">
      <c r="G68" t="s">
        <v>110</v>
      </c>
      <c r="H68" s="73">
        <v>68.569999999999993</v>
      </c>
      <c r="I68" s="46">
        <v>48.29</v>
      </c>
      <c r="J68" s="46">
        <v>0</v>
      </c>
      <c r="K68" s="46">
        <v>0</v>
      </c>
      <c r="L68" s="46">
        <v>9.66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126.52</v>
      </c>
      <c r="W68">
        <v>68.569999999999993</v>
      </c>
      <c r="X68">
        <v>48.29</v>
      </c>
      <c r="Y68">
        <v>-1</v>
      </c>
      <c r="Z68">
        <v>9.66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99.48</v>
      </c>
      <c r="I69" s="46">
        <v>28.97</v>
      </c>
      <c r="J69" s="46">
        <v>0</v>
      </c>
      <c r="K69" s="46">
        <v>0</v>
      </c>
      <c r="L69" s="46">
        <v>9.66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138.11000000000001</v>
      </c>
      <c r="W69">
        <v>99.48</v>
      </c>
      <c r="X69">
        <v>28.97</v>
      </c>
      <c r="Y69">
        <v>0</v>
      </c>
      <c r="Z69">
        <v>9.66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76.290000000000006</v>
      </c>
      <c r="I70" s="46">
        <v>9.66</v>
      </c>
      <c r="J70" s="46">
        <v>0</v>
      </c>
      <c r="K70" s="46">
        <v>0</v>
      </c>
      <c r="L70" s="46">
        <v>9.66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95.61</v>
      </c>
      <c r="W70">
        <v>76.290000000000006</v>
      </c>
      <c r="X70">
        <v>9.66</v>
      </c>
      <c r="Y70">
        <v>0</v>
      </c>
      <c r="Z70">
        <v>9.66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0</v>
      </c>
      <c r="I71" s="46">
        <v>22.21</v>
      </c>
      <c r="J71" s="46">
        <v>0</v>
      </c>
      <c r="K71" s="46">
        <v>0</v>
      </c>
      <c r="L71" s="46">
        <v>9.66</v>
      </c>
      <c r="M71" s="74">
        <v>0</v>
      </c>
      <c r="N71" s="73">
        <v>-11</v>
      </c>
      <c r="O71" s="46">
        <v>0</v>
      </c>
      <c r="P71" s="46">
        <v>-74</v>
      </c>
      <c r="Q71" s="46">
        <v>0</v>
      </c>
      <c r="R71" s="46">
        <v>0</v>
      </c>
      <c r="S71" s="74">
        <v>0</v>
      </c>
      <c r="U71" s="73">
        <v>-85</v>
      </c>
      <c r="V71" s="74">
        <v>31.87</v>
      </c>
      <c r="W71">
        <v>-11</v>
      </c>
      <c r="X71">
        <v>22.21</v>
      </c>
      <c r="Y71">
        <v>0</v>
      </c>
      <c r="Z71">
        <v>9.66</v>
      </c>
      <c r="AA71">
        <v>0</v>
      </c>
      <c r="AB71">
        <v>0</v>
      </c>
      <c r="AC71">
        <v>-74</v>
      </c>
    </row>
    <row r="72" spans="7:29">
      <c r="G72" t="s">
        <v>114</v>
      </c>
      <c r="H72" s="73">
        <v>21.24</v>
      </c>
      <c r="I72" s="46">
        <v>6.76</v>
      </c>
      <c r="J72" s="46">
        <v>0</v>
      </c>
      <c r="K72" s="46">
        <v>0</v>
      </c>
      <c r="L72" s="46">
        <v>7.73</v>
      </c>
      <c r="M72" s="74">
        <v>0</v>
      </c>
      <c r="N72" s="73">
        <v>0</v>
      </c>
      <c r="O72" s="46">
        <v>0</v>
      </c>
      <c r="P72" s="46">
        <v>-77</v>
      </c>
      <c r="Q72" s="46">
        <v>0</v>
      </c>
      <c r="R72" s="46">
        <v>0</v>
      </c>
      <c r="S72" s="74">
        <v>0</v>
      </c>
      <c r="U72" s="73">
        <v>-77</v>
      </c>
      <c r="V72" s="74">
        <v>35.729999999999997</v>
      </c>
      <c r="W72">
        <v>21.24</v>
      </c>
      <c r="X72">
        <v>6.76</v>
      </c>
      <c r="Y72">
        <v>0</v>
      </c>
      <c r="Z72">
        <v>7.73</v>
      </c>
      <c r="AA72">
        <v>0</v>
      </c>
      <c r="AB72">
        <v>0</v>
      </c>
      <c r="AC72">
        <v>-77</v>
      </c>
    </row>
    <row r="73" spans="7:29">
      <c r="G73" t="s">
        <v>115</v>
      </c>
      <c r="H73" s="73">
        <v>0</v>
      </c>
      <c r="I73" s="46">
        <v>29.94</v>
      </c>
      <c r="J73" s="46">
        <v>0</v>
      </c>
      <c r="K73" s="46">
        <v>0</v>
      </c>
      <c r="L73" s="46">
        <v>7.73</v>
      </c>
      <c r="M73" s="74">
        <v>0</v>
      </c>
      <c r="N73" s="73">
        <v>0</v>
      </c>
      <c r="O73" s="46">
        <v>0</v>
      </c>
      <c r="P73" s="46">
        <v>-48</v>
      </c>
      <c r="Q73" s="46">
        <v>0</v>
      </c>
      <c r="R73" s="46">
        <v>0</v>
      </c>
      <c r="S73" s="74">
        <v>0</v>
      </c>
      <c r="U73" s="73">
        <v>-48</v>
      </c>
      <c r="V73" s="74">
        <v>37.67</v>
      </c>
      <c r="W73">
        <v>0</v>
      </c>
      <c r="X73">
        <v>29.94</v>
      </c>
      <c r="Y73">
        <v>0</v>
      </c>
      <c r="Z73">
        <v>7.73</v>
      </c>
      <c r="AA73">
        <v>0</v>
      </c>
      <c r="AB73">
        <v>0</v>
      </c>
      <c r="AC73">
        <v>-48</v>
      </c>
    </row>
    <row r="74" spans="7:29">
      <c r="G74" t="s">
        <v>116</v>
      </c>
      <c r="H74" s="73">
        <v>0</v>
      </c>
      <c r="I74" s="46">
        <v>35.74</v>
      </c>
      <c r="J74" s="46">
        <v>0</v>
      </c>
      <c r="K74" s="46">
        <v>0</v>
      </c>
      <c r="L74" s="46">
        <v>5.79</v>
      </c>
      <c r="M74" s="74">
        <v>0</v>
      </c>
      <c r="N74" s="73">
        <v>0</v>
      </c>
      <c r="O74" s="46">
        <v>0</v>
      </c>
      <c r="P74" s="46">
        <v>-42</v>
      </c>
      <c r="Q74" s="46">
        <v>0</v>
      </c>
      <c r="R74" s="46">
        <v>0</v>
      </c>
      <c r="S74" s="74">
        <v>0</v>
      </c>
      <c r="U74" s="73">
        <v>-42</v>
      </c>
      <c r="V74" s="74">
        <v>41.53</v>
      </c>
      <c r="W74">
        <v>0</v>
      </c>
      <c r="X74">
        <v>35.74</v>
      </c>
      <c r="Y74">
        <v>0</v>
      </c>
      <c r="Z74">
        <v>5.79</v>
      </c>
      <c r="AA74">
        <v>0</v>
      </c>
      <c r="AB74">
        <v>0</v>
      </c>
      <c r="AC74">
        <v>-42</v>
      </c>
    </row>
    <row r="75" spans="7:29">
      <c r="G75" t="s">
        <v>117</v>
      </c>
      <c r="H75" s="73">
        <v>0</v>
      </c>
      <c r="I75" s="46">
        <v>59.88</v>
      </c>
      <c r="J75" s="46">
        <v>0</v>
      </c>
      <c r="K75" s="46">
        <v>0</v>
      </c>
      <c r="L75" s="46">
        <v>3.86</v>
      </c>
      <c r="M75" s="74">
        <v>0</v>
      </c>
      <c r="N75" s="73">
        <v>0</v>
      </c>
      <c r="O75" s="46">
        <v>0</v>
      </c>
      <c r="P75" s="46">
        <v>-172</v>
      </c>
      <c r="Q75" s="46">
        <v>-19</v>
      </c>
      <c r="R75" s="46">
        <v>0</v>
      </c>
      <c r="S75" s="74">
        <v>0</v>
      </c>
      <c r="U75" s="73">
        <v>-191</v>
      </c>
      <c r="V75" s="74">
        <v>63.74</v>
      </c>
      <c r="W75">
        <v>0</v>
      </c>
      <c r="X75">
        <v>59.88</v>
      </c>
      <c r="Y75">
        <v>0</v>
      </c>
      <c r="Z75">
        <v>3.86</v>
      </c>
      <c r="AA75">
        <v>-19</v>
      </c>
      <c r="AB75">
        <v>0</v>
      </c>
      <c r="AC75">
        <v>-172</v>
      </c>
    </row>
    <row r="76" spans="7:29">
      <c r="G76" t="s">
        <v>118</v>
      </c>
      <c r="H76" s="73">
        <v>0</v>
      </c>
      <c r="I76" s="46">
        <v>50.22</v>
      </c>
      <c r="J76" s="46">
        <v>0</v>
      </c>
      <c r="K76" s="46">
        <v>0</v>
      </c>
      <c r="L76" s="46">
        <v>2.9</v>
      </c>
      <c r="M76" s="74">
        <v>0</v>
      </c>
      <c r="N76" s="73">
        <v>0</v>
      </c>
      <c r="O76" s="46">
        <v>0</v>
      </c>
      <c r="P76" s="46">
        <v>-69</v>
      </c>
      <c r="Q76" s="46">
        <v>-34</v>
      </c>
      <c r="R76" s="46">
        <v>0</v>
      </c>
      <c r="S76" s="74">
        <v>0</v>
      </c>
      <c r="U76" s="73">
        <v>-103</v>
      </c>
      <c r="V76" s="74">
        <v>53.12</v>
      </c>
      <c r="W76">
        <v>0</v>
      </c>
      <c r="X76">
        <v>50.22</v>
      </c>
      <c r="Y76">
        <v>0</v>
      </c>
      <c r="Z76">
        <v>2.9</v>
      </c>
      <c r="AA76">
        <v>-34</v>
      </c>
      <c r="AB76">
        <v>0</v>
      </c>
      <c r="AC76">
        <v>-69</v>
      </c>
    </row>
    <row r="77" spans="7:29">
      <c r="G77" t="s">
        <v>119</v>
      </c>
      <c r="H77" s="73">
        <v>0</v>
      </c>
      <c r="I77" s="46">
        <v>42.5</v>
      </c>
      <c r="J77" s="46">
        <v>0</v>
      </c>
      <c r="K77" s="46">
        <v>0</v>
      </c>
      <c r="L77" s="46">
        <v>1.93</v>
      </c>
      <c r="M77" s="74">
        <v>0</v>
      </c>
      <c r="N77" s="73">
        <v>-53</v>
      </c>
      <c r="O77" s="46">
        <v>0</v>
      </c>
      <c r="P77" s="46">
        <v>-32</v>
      </c>
      <c r="Q77" s="46">
        <v>-44</v>
      </c>
      <c r="R77" s="46">
        <v>0</v>
      </c>
      <c r="S77" s="74">
        <v>0</v>
      </c>
      <c r="U77" s="73">
        <v>-129</v>
      </c>
      <c r="V77" s="74">
        <v>44.43</v>
      </c>
      <c r="W77">
        <v>-53</v>
      </c>
      <c r="X77">
        <v>42.5</v>
      </c>
      <c r="Y77">
        <v>0</v>
      </c>
      <c r="Z77">
        <v>1.93</v>
      </c>
      <c r="AA77">
        <v>-44</v>
      </c>
      <c r="AB77">
        <v>0</v>
      </c>
      <c r="AC77">
        <v>-32</v>
      </c>
    </row>
    <row r="78" spans="7:29">
      <c r="G78" t="s">
        <v>120</v>
      </c>
      <c r="H78" s="73">
        <v>0</v>
      </c>
      <c r="I78" s="46">
        <v>41.53</v>
      </c>
      <c r="J78" s="46">
        <v>0</v>
      </c>
      <c r="K78" s="46">
        <v>0</v>
      </c>
      <c r="L78" s="46">
        <v>0.97</v>
      </c>
      <c r="M78" s="74">
        <v>0</v>
      </c>
      <c r="N78" s="73">
        <v>-101</v>
      </c>
      <c r="O78" s="46">
        <v>0</v>
      </c>
      <c r="P78" s="46">
        <v>-31</v>
      </c>
      <c r="Q78" s="46">
        <v>-27</v>
      </c>
      <c r="R78" s="46">
        <v>0</v>
      </c>
      <c r="S78" s="74">
        <v>0</v>
      </c>
      <c r="U78" s="73">
        <v>-159</v>
      </c>
      <c r="V78" s="74">
        <v>42.5</v>
      </c>
      <c r="W78">
        <v>-101</v>
      </c>
      <c r="X78">
        <v>41.53</v>
      </c>
      <c r="Y78">
        <v>0</v>
      </c>
      <c r="Z78">
        <v>0.97</v>
      </c>
      <c r="AA78">
        <v>-27</v>
      </c>
      <c r="AB78">
        <v>0</v>
      </c>
      <c r="AC78">
        <v>-31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0.97</v>
      </c>
      <c r="M79" s="74">
        <v>4.7300000000000004</v>
      </c>
      <c r="N79" s="73">
        <v>-110</v>
      </c>
      <c r="O79" s="46">
        <v>-11</v>
      </c>
      <c r="P79" s="46">
        <v>-40</v>
      </c>
      <c r="Q79" s="46">
        <v>-26</v>
      </c>
      <c r="R79" s="46">
        <v>0</v>
      </c>
      <c r="S79" s="74">
        <v>0</v>
      </c>
      <c r="U79" s="73">
        <v>-187</v>
      </c>
      <c r="V79" s="74">
        <v>5.7</v>
      </c>
      <c r="W79">
        <v>-110</v>
      </c>
      <c r="X79">
        <v>-11</v>
      </c>
      <c r="Y79">
        <v>0</v>
      </c>
      <c r="Z79">
        <v>0.97</v>
      </c>
      <c r="AA79">
        <v>-26</v>
      </c>
      <c r="AB79">
        <v>4.7300000000000004</v>
      </c>
      <c r="AC79">
        <v>-40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0.97</v>
      </c>
      <c r="M80" s="74">
        <v>3.47</v>
      </c>
      <c r="N80" s="73">
        <v>-57</v>
      </c>
      <c r="O80" s="46">
        <v>-10</v>
      </c>
      <c r="P80" s="46">
        <v>-41</v>
      </c>
      <c r="Q80" s="46">
        <v>-26</v>
      </c>
      <c r="R80" s="46">
        <v>0</v>
      </c>
      <c r="S80" s="74">
        <v>0</v>
      </c>
      <c r="U80" s="73">
        <v>-134</v>
      </c>
      <c r="V80" s="74">
        <v>4.4400000000000004</v>
      </c>
      <c r="W80">
        <v>-57</v>
      </c>
      <c r="X80">
        <v>-10</v>
      </c>
      <c r="Y80">
        <v>0</v>
      </c>
      <c r="Z80">
        <v>0.97</v>
      </c>
      <c r="AA80">
        <v>-26</v>
      </c>
      <c r="AB80">
        <v>3.47</v>
      </c>
      <c r="AC80">
        <v>-41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0.97</v>
      </c>
      <c r="M81" s="74">
        <v>5.5</v>
      </c>
      <c r="N81" s="73">
        <v>-55</v>
      </c>
      <c r="O81" s="46">
        <v>-9</v>
      </c>
      <c r="P81" s="46">
        <v>-45</v>
      </c>
      <c r="Q81" s="46">
        <v>-29</v>
      </c>
      <c r="R81" s="46">
        <v>0</v>
      </c>
      <c r="S81" s="74">
        <v>0</v>
      </c>
      <c r="U81" s="73">
        <v>-138</v>
      </c>
      <c r="V81" s="74">
        <v>6.47</v>
      </c>
      <c r="W81">
        <v>-55</v>
      </c>
      <c r="X81">
        <v>-9</v>
      </c>
      <c r="Y81">
        <v>0</v>
      </c>
      <c r="Z81">
        <v>0.97</v>
      </c>
      <c r="AA81">
        <v>-29</v>
      </c>
      <c r="AB81">
        <v>5.5</v>
      </c>
      <c r="AC81">
        <v>-45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1.93</v>
      </c>
      <c r="M82" s="74">
        <v>6.28</v>
      </c>
      <c r="N82" s="73">
        <v>-48</v>
      </c>
      <c r="O82" s="46">
        <v>-5</v>
      </c>
      <c r="P82" s="46">
        <v>-45</v>
      </c>
      <c r="Q82" s="46">
        <v>-30</v>
      </c>
      <c r="R82" s="46">
        <v>0</v>
      </c>
      <c r="S82" s="74">
        <v>0</v>
      </c>
      <c r="U82" s="73">
        <v>-128</v>
      </c>
      <c r="V82" s="74">
        <v>8.2100000000000009</v>
      </c>
      <c r="W82">
        <v>-48</v>
      </c>
      <c r="X82">
        <v>-5</v>
      </c>
      <c r="Y82">
        <v>0</v>
      </c>
      <c r="Z82">
        <v>1.93</v>
      </c>
      <c r="AA82">
        <v>-30</v>
      </c>
      <c r="AB82">
        <v>6.28</v>
      </c>
      <c r="AC82">
        <v>-45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1.93</v>
      </c>
      <c r="M83" s="74">
        <v>5.6</v>
      </c>
      <c r="N83" s="73">
        <v>-99</v>
      </c>
      <c r="O83" s="46">
        <v>-4</v>
      </c>
      <c r="P83" s="46">
        <v>-57</v>
      </c>
      <c r="Q83" s="46">
        <v>-43</v>
      </c>
      <c r="R83" s="46">
        <v>0</v>
      </c>
      <c r="S83" s="74">
        <v>0</v>
      </c>
      <c r="U83" s="73">
        <v>-203</v>
      </c>
      <c r="V83" s="74">
        <v>7.53</v>
      </c>
      <c r="W83">
        <v>-99</v>
      </c>
      <c r="X83">
        <v>-4</v>
      </c>
      <c r="Y83">
        <v>0</v>
      </c>
      <c r="Z83">
        <v>1.93</v>
      </c>
      <c r="AA83">
        <v>-43</v>
      </c>
      <c r="AB83">
        <v>5.6</v>
      </c>
      <c r="AC83">
        <v>-57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2.63</v>
      </c>
      <c r="M84" s="74">
        <v>5.16</v>
      </c>
      <c r="N84" s="73">
        <v>-88</v>
      </c>
      <c r="O84" s="46">
        <v>-4</v>
      </c>
      <c r="P84" s="46">
        <v>-56</v>
      </c>
      <c r="Q84" s="46">
        <v>-40</v>
      </c>
      <c r="R84" s="46">
        <v>0</v>
      </c>
      <c r="S84" s="74">
        <v>0</v>
      </c>
      <c r="U84" s="73">
        <v>-188</v>
      </c>
      <c r="V84" s="74">
        <v>7.79</v>
      </c>
      <c r="W84">
        <v>-88</v>
      </c>
      <c r="X84">
        <v>-4</v>
      </c>
      <c r="Y84">
        <v>0</v>
      </c>
      <c r="Z84">
        <v>2.63</v>
      </c>
      <c r="AA84">
        <v>-40</v>
      </c>
      <c r="AB84">
        <v>5.16</v>
      </c>
      <c r="AC84">
        <v>-56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3.67</v>
      </c>
      <c r="M85" s="74">
        <v>7.73</v>
      </c>
      <c r="N85" s="73">
        <v>-172</v>
      </c>
      <c r="O85" s="46">
        <v>-35</v>
      </c>
      <c r="P85" s="46">
        <v>-83</v>
      </c>
      <c r="Q85" s="46">
        <v>-39</v>
      </c>
      <c r="R85" s="46">
        <v>0</v>
      </c>
      <c r="S85" s="74">
        <v>0</v>
      </c>
      <c r="U85" s="73">
        <v>-329</v>
      </c>
      <c r="V85" s="74">
        <v>11.4</v>
      </c>
      <c r="W85">
        <v>-172</v>
      </c>
      <c r="X85">
        <v>-35</v>
      </c>
      <c r="Y85">
        <v>0</v>
      </c>
      <c r="Z85">
        <v>3.67</v>
      </c>
      <c r="AA85">
        <v>-39</v>
      </c>
      <c r="AB85">
        <v>7.73</v>
      </c>
      <c r="AC85">
        <v>-83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5.12</v>
      </c>
      <c r="M86" s="74">
        <v>8.69</v>
      </c>
      <c r="N86" s="73">
        <v>-112</v>
      </c>
      <c r="O86" s="46">
        <v>-97</v>
      </c>
      <c r="P86" s="46">
        <v>-80</v>
      </c>
      <c r="Q86" s="46">
        <v>-44</v>
      </c>
      <c r="R86" s="46">
        <v>0</v>
      </c>
      <c r="S86" s="74">
        <v>0</v>
      </c>
      <c r="U86" s="73">
        <v>-333</v>
      </c>
      <c r="V86" s="74">
        <v>13.81</v>
      </c>
      <c r="W86">
        <v>-112</v>
      </c>
      <c r="X86">
        <v>-97</v>
      </c>
      <c r="Y86">
        <v>0</v>
      </c>
      <c r="Z86">
        <v>5.12</v>
      </c>
      <c r="AA86">
        <v>-44</v>
      </c>
      <c r="AB86">
        <v>8.69</v>
      </c>
      <c r="AC86">
        <v>-80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3.17</v>
      </c>
      <c r="M87" s="74">
        <v>5.88</v>
      </c>
      <c r="N87" s="73">
        <v>-102</v>
      </c>
      <c r="O87" s="46">
        <v>-82</v>
      </c>
      <c r="P87" s="46">
        <v>-73</v>
      </c>
      <c r="Q87" s="46">
        <v>-48</v>
      </c>
      <c r="R87" s="46">
        <v>0</v>
      </c>
      <c r="S87" s="74">
        <v>0</v>
      </c>
      <c r="U87" s="73">
        <v>-305</v>
      </c>
      <c r="V87" s="74">
        <v>9.0500000000000007</v>
      </c>
      <c r="W87">
        <v>-102</v>
      </c>
      <c r="X87">
        <v>-82</v>
      </c>
      <c r="Y87">
        <v>0</v>
      </c>
      <c r="Z87">
        <v>3.17</v>
      </c>
      <c r="AA87">
        <v>-48</v>
      </c>
      <c r="AB87">
        <v>5.88</v>
      </c>
      <c r="AC87">
        <v>-73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3.11</v>
      </c>
      <c r="M88" s="74">
        <v>5.79</v>
      </c>
      <c r="N88" s="73">
        <v>-122</v>
      </c>
      <c r="O88" s="46">
        <v>-89</v>
      </c>
      <c r="P88" s="46">
        <v>-73</v>
      </c>
      <c r="Q88" s="46">
        <v>-48</v>
      </c>
      <c r="R88" s="46">
        <v>0</v>
      </c>
      <c r="S88" s="74">
        <v>0</v>
      </c>
      <c r="U88" s="73">
        <v>-332</v>
      </c>
      <c r="V88" s="74">
        <v>8.9</v>
      </c>
      <c r="W88">
        <v>-122</v>
      </c>
      <c r="X88">
        <v>-89</v>
      </c>
      <c r="Y88">
        <v>0</v>
      </c>
      <c r="Z88">
        <v>3.11</v>
      </c>
      <c r="AA88">
        <v>-48</v>
      </c>
      <c r="AB88">
        <v>5.79</v>
      </c>
      <c r="AC88">
        <v>-73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3.38</v>
      </c>
      <c r="M89" s="74">
        <v>6.57</v>
      </c>
      <c r="N89" s="73">
        <v>-21</v>
      </c>
      <c r="O89" s="46">
        <v>-17</v>
      </c>
      <c r="P89" s="46">
        <v>-101</v>
      </c>
      <c r="Q89" s="46">
        <v>-44</v>
      </c>
      <c r="R89" s="46">
        <v>0</v>
      </c>
      <c r="S89" s="74">
        <v>0</v>
      </c>
      <c r="U89" s="73">
        <v>-183</v>
      </c>
      <c r="V89" s="74">
        <v>9.9499999999999993</v>
      </c>
      <c r="W89">
        <v>-21</v>
      </c>
      <c r="X89">
        <v>-17</v>
      </c>
      <c r="Y89">
        <v>0</v>
      </c>
      <c r="Z89">
        <v>3.38</v>
      </c>
      <c r="AA89">
        <v>-44</v>
      </c>
      <c r="AB89">
        <v>6.57</v>
      </c>
      <c r="AC89">
        <v>-101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3.38</v>
      </c>
      <c r="M90" s="74">
        <v>4.0599999999999996</v>
      </c>
      <c r="N90" s="73">
        <v>-17</v>
      </c>
      <c r="O90" s="46">
        <v>-25</v>
      </c>
      <c r="P90" s="46">
        <v>-103</v>
      </c>
      <c r="Q90" s="46">
        <v>-45</v>
      </c>
      <c r="R90" s="46">
        <v>0</v>
      </c>
      <c r="S90" s="74">
        <v>0</v>
      </c>
      <c r="U90" s="73">
        <v>-190</v>
      </c>
      <c r="V90" s="74">
        <v>7.44</v>
      </c>
      <c r="W90">
        <v>-17</v>
      </c>
      <c r="X90">
        <v>-25</v>
      </c>
      <c r="Y90">
        <v>0</v>
      </c>
      <c r="Z90">
        <v>3.38</v>
      </c>
      <c r="AA90">
        <v>-45</v>
      </c>
      <c r="AB90">
        <v>4.0599999999999996</v>
      </c>
      <c r="AC90">
        <v>-103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2.9</v>
      </c>
      <c r="M91" s="74">
        <v>3.86</v>
      </c>
      <c r="N91" s="73">
        <v>-25</v>
      </c>
      <c r="O91" s="46">
        <v>-26</v>
      </c>
      <c r="P91" s="46">
        <v>-154</v>
      </c>
      <c r="Q91" s="46">
        <v>-44</v>
      </c>
      <c r="R91" s="46">
        <v>0</v>
      </c>
      <c r="S91" s="74">
        <v>0</v>
      </c>
      <c r="U91" s="73">
        <v>-249</v>
      </c>
      <c r="V91" s="74">
        <v>6.76</v>
      </c>
      <c r="W91">
        <v>-25</v>
      </c>
      <c r="X91">
        <v>-26</v>
      </c>
      <c r="Y91">
        <v>0</v>
      </c>
      <c r="Z91">
        <v>2.9</v>
      </c>
      <c r="AA91">
        <v>-44</v>
      </c>
      <c r="AB91">
        <v>3.86</v>
      </c>
      <c r="AC91">
        <v>-154</v>
      </c>
    </row>
    <row r="92" spans="7:29">
      <c r="G92" t="s">
        <v>134</v>
      </c>
      <c r="H92" s="73">
        <v>37.659999999999997</v>
      </c>
      <c r="I92" s="46">
        <v>0</v>
      </c>
      <c r="J92" s="46">
        <v>0</v>
      </c>
      <c r="K92" s="46">
        <v>0</v>
      </c>
      <c r="L92" s="46">
        <v>2.9</v>
      </c>
      <c r="M92" s="74">
        <v>3.48</v>
      </c>
      <c r="N92" s="73">
        <v>0</v>
      </c>
      <c r="O92" s="46">
        <v>-21</v>
      </c>
      <c r="P92" s="46">
        <v>-111</v>
      </c>
      <c r="Q92" s="46">
        <v>-44</v>
      </c>
      <c r="R92" s="46">
        <v>0</v>
      </c>
      <c r="S92" s="74">
        <v>0</v>
      </c>
      <c r="U92" s="73">
        <v>-176</v>
      </c>
      <c r="V92" s="74">
        <v>44.04</v>
      </c>
      <c r="W92">
        <v>37.659999999999997</v>
      </c>
      <c r="X92">
        <v>-21</v>
      </c>
      <c r="Y92">
        <v>0</v>
      </c>
      <c r="Z92">
        <v>2.9</v>
      </c>
      <c r="AA92">
        <v>-44</v>
      </c>
      <c r="AB92">
        <v>3.48</v>
      </c>
      <c r="AC92">
        <v>-111</v>
      </c>
    </row>
    <row r="93" spans="7:29">
      <c r="G93" t="s">
        <v>135</v>
      </c>
      <c r="H93" s="73">
        <v>37.67</v>
      </c>
      <c r="I93" s="46">
        <v>0</v>
      </c>
      <c r="J93" s="46">
        <v>0</v>
      </c>
      <c r="K93" s="46">
        <v>0</v>
      </c>
      <c r="L93" s="46">
        <v>3.86</v>
      </c>
      <c r="M93" s="74">
        <v>3.28</v>
      </c>
      <c r="N93" s="73">
        <v>0</v>
      </c>
      <c r="O93" s="46">
        <v>-10</v>
      </c>
      <c r="P93" s="46">
        <v>-92</v>
      </c>
      <c r="Q93" s="46">
        <v>-44</v>
      </c>
      <c r="R93" s="46">
        <v>0</v>
      </c>
      <c r="S93" s="74">
        <v>0</v>
      </c>
      <c r="U93" s="73">
        <v>-146</v>
      </c>
      <c r="V93" s="74">
        <v>44.81</v>
      </c>
      <c r="W93">
        <v>37.67</v>
      </c>
      <c r="X93">
        <v>-10</v>
      </c>
      <c r="Y93">
        <v>0</v>
      </c>
      <c r="Z93">
        <v>3.86</v>
      </c>
      <c r="AA93">
        <v>-44</v>
      </c>
      <c r="AB93">
        <v>3.28</v>
      </c>
      <c r="AC93">
        <v>-92</v>
      </c>
    </row>
    <row r="94" spans="7:29">
      <c r="G94" t="s">
        <v>136</v>
      </c>
      <c r="H94" s="73">
        <v>67.61</v>
      </c>
      <c r="I94" s="46">
        <v>48.29</v>
      </c>
      <c r="J94" s="46">
        <v>0</v>
      </c>
      <c r="K94" s="46">
        <v>0</v>
      </c>
      <c r="L94" s="46">
        <v>3.86</v>
      </c>
      <c r="M94" s="74">
        <v>2.8</v>
      </c>
      <c r="N94" s="73">
        <v>0</v>
      </c>
      <c r="O94" s="46">
        <v>0</v>
      </c>
      <c r="P94" s="46">
        <v>-57</v>
      </c>
      <c r="Q94" s="46">
        <v>-44</v>
      </c>
      <c r="R94" s="46">
        <v>0</v>
      </c>
      <c r="S94" s="74">
        <v>0</v>
      </c>
      <c r="U94" s="73">
        <v>-101</v>
      </c>
      <c r="V94" s="74">
        <v>122.56</v>
      </c>
      <c r="W94">
        <v>67.61</v>
      </c>
      <c r="X94">
        <v>48.29</v>
      </c>
      <c r="Y94">
        <v>0</v>
      </c>
      <c r="Z94">
        <v>3.86</v>
      </c>
      <c r="AA94">
        <v>-44</v>
      </c>
      <c r="AB94">
        <v>2.8</v>
      </c>
      <c r="AC94">
        <v>-57</v>
      </c>
    </row>
    <row r="95" spans="7:29">
      <c r="G95" t="s">
        <v>137</v>
      </c>
      <c r="H95" s="73">
        <v>80.05</v>
      </c>
      <c r="I95" s="46">
        <v>38.119999999999997</v>
      </c>
      <c r="J95" s="46">
        <v>0</v>
      </c>
      <c r="K95" s="46">
        <v>0</v>
      </c>
      <c r="L95" s="46">
        <v>3.81</v>
      </c>
      <c r="M95" s="74">
        <v>3.72</v>
      </c>
      <c r="N95" s="73">
        <v>0</v>
      </c>
      <c r="O95" s="46">
        <v>0</v>
      </c>
      <c r="P95" s="46">
        <v>-57</v>
      </c>
      <c r="Q95" s="46">
        <v>-44</v>
      </c>
      <c r="R95" s="46">
        <v>0</v>
      </c>
      <c r="S95" s="74">
        <v>0</v>
      </c>
      <c r="U95" s="73">
        <v>-101</v>
      </c>
      <c r="V95" s="74">
        <v>125.7</v>
      </c>
      <c r="W95">
        <v>80.05</v>
      </c>
      <c r="X95">
        <v>38.119999999999997</v>
      </c>
      <c r="Y95">
        <v>0</v>
      </c>
      <c r="Z95">
        <v>3.81</v>
      </c>
      <c r="AA95">
        <v>-44</v>
      </c>
      <c r="AB95">
        <v>3.72</v>
      </c>
      <c r="AC95">
        <v>-57</v>
      </c>
    </row>
    <row r="96" spans="7:29">
      <c r="G96" t="s">
        <v>138</v>
      </c>
      <c r="H96" s="73">
        <v>81.25</v>
      </c>
      <c r="I96" s="46">
        <v>51.97</v>
      </c>
      <c r="J96" s="46">
        <v>0</v>
      </c>
      <c r="K96" s="46">
        <v>0</v>
      </c>
      <c r="L96" s="46">
        <v>3.78</v>
      </c>
      <c r="M96" s="74">
        <v>2.08</v>
      </c>
      <c r="N96" s="73">
        <v>0</v>
      </c>
      <c r="O96" s="46">
        <v>0</v>
      </c>
      <c r="P96" s="46">
        <v>-40</v>
      </c>
      <c r="Q96" s="46">
        <v>-44</v>
      </c>
      <c r="R96" s="46">
        <v>0</v>
      </c>
      <c r="S96" s="74">
        <v>0</v>
      </c>
      <c r="U96" s="73">
        <v>-84</v>
      </c>
      <c r="V96" s="74">
        <v>139.08000000000001</v>
      </c>
      <c r="W96">
        <v>81.25</v>
      </c>
      <c r="X96">
        <v>51.97</v>
      </c>
      <c r="Y96">
        <v>0</v>
      </c>
      <c r="Z96">
        <v>3.78</v>
      </c>
      <c r="AA96">
        <v>-44</v>
      </c>
      <c r="AB96">
        <v>2.08</v>
      </c>
      <c r="AC96">
        <v>-40</v>
      </c>
    </row>
    <row r="97" spans="1:83">
      <c r="G97" t="s">
        <v>139</v>
      </c>
      <c r="H97" s="73">
        <v>0</v>
      </c>
      <c r="I97" s="46">
        <v>28.97</v>
      </c>
      <c r="J97" s="46">
        <v>0</v>
      </c>
      <c r="K97" s="46">
        <v>0</v>
      </c>
      <c r="L97" s="46">
        <v>4.83</v>
      </c>
      <c r="M97" s="74">
        <v>5.41</v>
      </c>
      <c r="N97" s="73">
        <v>-2</v>
      </c>
      <c r="O97" s="46">
        <v>0</v>
      </c>
      <c r="P97" s="46">
        <v>-100</v>
      </c>
      <c r="Q97" s="46">
        <v>-43</v>
      </c>
      <c r="R97" s="46">
        <v>0</v>
      </c>
      <c r="S97" s="74">
        <v>0</v>
      </c>
      <c r="U97" s="73">
        <v>-145</v>
      </c>
      <c r="V97" s="74">
        <v>39.21</v>
      </c>
      <c r="W97">
        <v>-2</v>
      </c>
      <c r="X97">
        <v>28.97</v>
      </c>
      <c r="Y97">
        <v>0</v>
      </c>
      <c r="Z97">
        <v>4.83</v>
      </c>
      <c r="AA97">
        <v>-43</v>
      </c>
      <c r="AB97">
        <v>5.41</v>
      </c>
      <c r="AC97">
        <v>-100</v>
      </c>
    </row>
    <row r="98" spans="1:83">
      <c r="G98" t="s">
        <v>140</v>
      </c>
      <c r="H98" s="73">
        <v>0</v>
      </c>
      <c r="I98" s="46">
        <v>9.65</v>
      </c>
      <c r="J98" s="46">
        <v>0</v>
      </c>
      <c r="K98" s="46">
        <v>0</v>
      </c>
      <c r="L98" s="46">
        <v>4.83</v>
      </c>
      <c r="M98" s="74">
        <v>2.3199999999999998</v>
      </c>
      <c r="N98" s="73">
        <v>-20</v>
      </c>
      <c r="O98" s="46">
        <v>0</v>
      </c>
      <c r="P98" s="46">
        <v>-100</v>
      </c>
      <c r="Q98" s="46">
        <v>-43</v>
      </c>
      <c r="R98" s="46">
        <v>0</v>
      </c>
      <c r="S98" s="74">
        <v>0</v>
      </c>
      <c r="U98" s="73">
        <v>-163</v>
      </c>
      <c r="V98" s="74">
        <v>16.8</v>
      </c>
      <c r="W98">
        <v>-20</v>
      </c>
      <c r="X98">
        <v>9.65</v>
      </c>
      <c r="Y98">
        <v>0</v>
      </c>
      <c r="Z98">
        <v>4.83</v>
      </c>
      <c r="AA98">
        <v>-43</v>
      </c>
      <c r="AB98">
        <v>2.3199999999999998</v>
      </c>
      <c r="AC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0.56475500000000012</v>
      </c>
      <c r="I99" s="69">
        <f t="shared" ref="I99:BQ99" si="1">SUM(I3:I98)/4000</f>
        <v>0.22654749999999998</v>
      </c>
      <c r="J99" s="69">
        <f t="shared" si="1"/>
        <v>0.46937499999999993</v>
      </c>
      <c r="K99" s="69">
        <f t="shared" si="1"/>
        <v>0</v>
      </c>
      <c r="L99" s="69">
        <f t="shared" si="1"/>
        <v>0.10974000000000007</v>
      </c>
      <c r="M99" s="69">
        <f t="shared" si="1"/>
        <v>2.4299999999999999E-2</v>
      </c>
      <c r="N99" s="68">
        <f t="shared" si="1"/>
        <v>-2.1055000000000001</v>
      </c>
      <c r="O99" s="69">
        <f t="shared" si="1"/>
        <v>-0.42749999999999999</v>
      </c>
      <c r="P99" s="69">
        <f t="shared" si="1"/>
        <v>-1.359</v>
      </c>
      <c r="Q99" s="69">
        <f t="shared" si="1"/>
        <v>-0.76766750000000006</v>
      </c>
      <c r="R99" s="69">
        <f t="shared" si="1"/>
        <v>0</v>
      </c>
      <c r="S99" s="70">
        <f t="shared" si="1"/>
        <v>0</v>
      </c>
      <c r="U99" s="68">
        <f t="shared" si="1"/>
        <v>-4.6733150000000006</v>
      </c>
      <c r="V99" s="70">
        <f t="shared" si="1"/>
        <v>1.3947149999999999</v>
      </c>
      <c r="W99">
        <f t="shared" si="1"/>
        <v>-1.5407450000000003</v>
      </c>
      <c r="X99">
        <f t="shared" si="1"/>
        <v>-0.20095249999999998</v>
      </c>
      <c r="Y99">
        <f t="shared" si="1"/>
        <v>-1.3647500000000002E-2</v>
      </c>
      <c r="Z99">
        <f t="shared" si="1"/>
        <v>0.10974000000000007</v>
      </c>
      <c r="AA99">
        <f t="shared" si="1"/>
        <v>-0.76766750000000006</v>
      </c>
      <c r="AB99">
        <f t="shared" si="1"/>
        <v>2.4299999999999999E-2</v>
      </c>
      <c r="AC99">
        <f t="shared" si="1"/>
        <v>-0.889625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630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2.67</v>
      </c>
      <c r="I3" s="53">
        <v>17.75</v>
      </c>
      <c r="J3" s="53">
        <v>0</v>
      </c>
      <c r="K3" s="53">
        <v>0</v>
      </c>
      <c r="L3" s="53">
        <v>0</v>
      </c>
      <c r="M3" s="72">
        <v>0.05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630</v>
      </c>
      <c r="U3" s="73">
        <v>20.47</v>
      </c>
      <c r="V3" s="74">
        <v>-2.5</v>
      </c>
      <c r="W3">
        <v>2.67</v>
      </c>
      <c r="X3">
        <v>17.75</v>
      </c>
      <c r="Y3">
        <v>-2.5</v>
      </c>
      <c r="Z3">
        <v>0.05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15.1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15.1</v>
      </c>
      <c r="V4" s="74">
        <v>-2.5</v>
      </c>
      <c r="W4">
        <v>0</v>
      </c>
      <c r="X4">
        <v>15.1</v>
      </c>
      <c r="Y4">
        <v>-2.5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7.14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7.14</v>
      </c>
      <c r="V5" s="74">
        <v>-2.5</v>
      </c>
      <c r="W5">
        <v>0</v>
      </c>
      <c r="X5">
        <v>7.14</v>
      </c>
      <c r="Y5">
        <v>-2.5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6.15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6.15</v>
      </c>
      <c r="V6" s="74">
        <v>-2.5</v>
      </c>
      <c r="W6">
        <v>0</v>
      </c>
      <c r="X6">
        <v>6.15</v>
      </c>
      <c r="Y6">
        <v>-2.5</v>
      </c>
      <c r="Z6">
        <v>0</v>
      </c>
    </row>
    <row r="7" spans="1:26">
      <c r="G7" t="s">
        <v>49</v>
      </c>
      <c r="H7" s="73">
        <v>0</v>
      </c>
      <c r="I7" s="46">
        <v>7.03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7.03</v>
      </c>
      <c r="V7" s="74">
        <v>-2.5</v>
      </c>
      <c r="W7">
        <v>0</v>
      </c>
      <c r="X7">
        <v>7.03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2.2000000000000002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2.2000000000000002</v>
      </c>
      <c r="V8" s="74">
        <v>-2.5</v>
      </c>
      <c r="W8">
        <v>0</v>
      </c>
      <c r="X8">
        <v>2.2000000000000002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-2.5</v>
      </c>
      <c r="W9">
        <v>0</v>
      </c>
      <c r="X9">
        <v>0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-2.5</v>
      </c>
      <c r="W10">
        <v>0</v>
      </c>
      <c r="X10">
        <v>0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-2.5</v>
      </c>
      <c r="W11">
        <v>0</v>
      </c>
      <c r="X11">
        <v>0</v>
      </c>
      <c r="Y11">
        <v>-2.5</v>
      </c>
      <c r="Z11">
        <v>0</v>
      </c>
    </row>
    <row r="12" spans="1:26">
      <c r="G12" t="s">
        <v>54</v>
      </c>
      <c r="H12" s="73">
        <v>0</v>
      </c>
      <c r="I12" s="46">
        <v>37.43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37.43</v>
      </c>
      <c r="V12" s="74">
        <v>-2.5</v>
      </c>
      <c r="W12">
        <v>0</v>
      </c>
      <c r="X12">
        <v>37.43</v>
      </c>
      <c r="Y12">
        <v>-2.5</v>
      </c>
      <c r="Z12">
        <v>0</v>
      </c>
    </row>
    <row r="13" spans="1:26">
      <c r="G13" t="s">
        <v>55</v>
      </c>
      <c r="H13" s="73">
        <v>0</v>
      </c>
      <c r="I13" s="46">
        <v>37.549999999999997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37.549999999999997</v>
      </c>
      <c r="V13" s="74">
        <v>-2.5</v>
      </c>
      <c r="W13">
        <v>0</v>
      </c>
      <c r="X13">
        <v>37.549999999999997</v>
      </c>
      <c r="Y13">
        <v>-2.5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-2.5</v>
      </c>
      <c r="W14">
        <v>0</v>
      </c>
      <c r="X14">
        <v>0</v>
      </c>
      <c r="Y14">
        <v>-2.5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-2.5</v>
      </c>
      <c r="W15">
        <v>0</v>
      </c>
      <c r="X15">
        <v>0</v>
      </c>
      <c r="Y15">
        <v>-2.5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-2.5</v>
      </c>
      <c r="W16">
        <v>0</v>
      </c>
      <c r="X16">
        <v>0</v>
      </c>
      <c r="Y16">
        <v>-2.5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-2.5</v>
      </c>
      <c r="W17">
        <v>0</v>
      </c>
      <c r="X17">
        <v>0</v>
      </c>
      <c r="Y17">
        <v>-2.5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-2.5</v>
      </c>
      <c r="W18">
        <v>0</v>
      </c>
      <c r="X18">
        <v>0</v>
      </c>
      <c r="Y18">
        <v>-2.5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1.1399999999999999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1.1399999999999999</v>
      </c>
      <c r="V19" s="74">
        <v>-2.5</v>
      </c>
      <c r="W19">
        <v>0</v>
      </c>
      <c r="X19">
        <v>0</v>
      </c>
      <c r="Y19">
        <v>-2.5</v>
      </c>
      <c r="Z19">
        <v>1.1399999999999999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1.71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1.71</v>
      </c>
      <c r="V20" s="74">
        <v>-2.5</v>
      </c>
      <c r="W20">
        <v>0</v>
      </c>
      <c r="X20">
        <v>0</v>
      </c>
      <c r="Y20">
        <v>-2.5</v>
      </c>
      <c r="Z20">
        <v>1.71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0.17</v>
      </c>
      <c r="V21" s="74">
        <v>-2.5</v>
      </c>
      <c r="W21">
        <v>0</v>
      </c>
      <c r="X21">
        <v>0</v>
      </c>
      <c r="Y21">
        <v>-2.5</v>
      </c>
      <c r="Z21">
        <v>0.17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0.66</v>
      </c>
      <c r="V22" s="74">
        <v>-2.5</v>
      </c>
      <c r="W22">
        <v>0</v>
      </c>
      <c r="X22">
        <v>0</v>
      </c>
      <c r="Y22">
        <v>-2.5</v>
      </c>
      <c r="Z22">
        <v>0.66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0.89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0.89</v>
      </c>
      <c r="V23" s="74">
        <v>-2.5</v>
      </c>
      <c r="W23">
        <v>0</v>
      </c>
      <c r="X23">
        <v>0</v>
      </c>
      <c r="Y23">
        <v>-2.5</v>
      </c>
      <c r="Z23">
        <v>0.89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0.72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0.72</v>
      </c>
      <c r="V24" s="74">
        <v>-2.5</v>
      </c>
      <c r="W24">
        <v>0</v>
      </c>
      <c r="X24">
        <v>0</v>
      </c>
      <c r="Y24">
        <v>-2.5</v>
      </c>
      <c r="Z24">
        <v>0.72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1.78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1.78</v>
      </c>
      <c r="V25" s="74">
        <v>-2.5</v>
      </c>
      <c r="W25">
        <v>0</v>
      </c>
      <c r="X25">
        <v>0</v>
      </c>
      <c r="Y25">
        <v>-2.5</v>
      </c>
      <c r="Z25">
        <v>1.78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1.73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1.73</v>
      </c>
      <c r="V26" s="74">
        <v>-2.5</v>
      </c>
      <c r="W26">
        <v>0</v>
      </c>
      <c r="X26">
        <v>0</v>
      </c>
      <c r="Y26">
        <v>-2.5</v>
      </c>
      <c r="Z26">
        <v>1.73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0.5</v>
      </c>
      <c r="V27" s="74">
        <v>-2.5</v>
      </c>
      <c r="W27">
        <v>0</v>
      </c>
      <c r="X27">
        <v>0</v>
      </c>
      <c r="Y27">
        <v>-2.5</v>
      </c>
      <c r="Z27">
        <v>0.5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4.67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4.67</v>
      </c>
      <c r="V28" s="74">
        <v>-2.5</v>
      </c>
      <c r="W28">
        <v>0</v>
      </c>
      <c r="X28">
        <v>0</v>
      </c>
      <c r="Y28">
        <v>-2.5</v>
      </c>
      <c r="Z28">
        <v>4.67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4.96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4.96</v>
      </c>
      <c r="V29" s="74">
        <v>-2.5</v>
      </c>
      <c r="W29">
        <v>0</v>
      </c>
      <c r="X29">
        <v>0</v>
      </c>
      <c r="Y29">
        <v>-2.5</v>
      </c>
      <c r="Z29">
        <v>4.96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3.96</v>
      </c>
      <c r="V30" s="74">
        <v>-2.5</v>
      </c>
      <c r="W30">
        <v>0</v>
      </c>
      <c r="X30">
        <v>0</v>
      </c>
      <c r="Y30">
        <v>-2.5</v>
      </c>
      <c r="Z30">
        <v>3.96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0.09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0.09</v>
      </c>
      <c r="V33" s="74">
        <v>0</v>
      </c>
      <c r="W33">
        <v>0</v>
      </c>
      <c r="X33">
        <v>0</v>
      </c>
      <c r="Y33">
        <v>0</v>
      </c>
      <c r="Z33">
        <v>0.09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5.41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5.41</v>
      </c>
      <c r="V34" s="74">
        <v>0</v>
      </c>
      <c r="W34">
        <v>0</v>
      </c>
      <c r="X34">
        <v>0</v>
      </c>
      <c r="Y34">
        <v>0</v>
      </c>
      <c r="Z34">
        <v>5.41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3.38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3.38</v>
      </c>
      <c r="V35" s="74">
        <v>0</v>
      </c>
      <c r="W35">
        <v>0</v>
      </c>
      <c r="X35">
        <v>0</v>
      </c>
      <c r="Y35">
        <v>0</v>
      </c>
      <c r="Z35">
        <v>3.38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2.9</v>
      </c>
      <c r="V36" s="74">
        <v>0</v>
      </c>
      <c r="W36">
        <v>0</v>
      </c>
      <c r="X36">
        <v>0</v>
      </c>
      <c r="Y36">
        <v>0</v>
      </c>
      <c r="Z36">
        <v>2.9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5.31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5.31</v>
      </c>
      <c r="V37" s="74">
        <v>0</v>
      </c>
      <c r="W37">
        <v>0</v>
      </c>
      <c r="X37">
        <v>0</v>
      </c>
      <c r="Y37">
        <v>0</v>
      </c>
      <c r="Z37">
        <v>5.31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1.45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1.45</v>
      </c>
      <c r="V38" s="74">
        <v>0</v>
      </c>
      <c r="W38">
        <v>0</v>
      </c>
      <c r="X38">
        <v>0</v>
      </c>
      <c r="Y38">
        <v>0</v>
      </c>
      <c r="Z38">
        <v>1.45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2.9</v>
      </c>
      <c r="V39" s="74">
        <v>0</v>
      </c>
      <c r="W39">
        <v>0</v>
      </c>
      <c r="X39">
        <v>0</v>
      </c>
      <c r="Y39">
        <v>0</v>
      </c>
      <c r="Z39">
        <v>2.9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3.28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3.28</v>
      </c>
      <c r="V40" s="74">
        <v>0</v>
      </c>
      <c r="W40">
        <v>0</v>
      </c>
      <c r="X40">
        <v>0</v>
      </c>
      <c r="Y40">
        <v>0</v>
      </c>
      <c r="Z40">
        <v>3.28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2.5099999999999998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2.5099999999999998</v>
      </c>
      <c r="V41" s="74">
        <v>0</v>
      </c>
      <c r="W41">
        <v>0</v>
      </c>
      <c r="X41">
        <v>0</v>
      </c>
      <c r="Y41">
        <v>0</v>
      </c>
      <c r="Z41">
        <v>2.5099999999999998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2.41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2.41</v>
      </c>
      <c r="V42" s="74">
        <v>0</v>
      </c>
      <c r="W42">
        <v>0</v>
      </c>
      <c r="X42">
        <v>0</v>
      </c>
      <c r="Y42">
        <v>0</v>
      </c>
      <c r="Z42">
        <v>2.41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1.06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1.06</v>
      </c>
      <c r="V44" s="74">
        <v>0</v>
      </c>
      <c r="W44">
        <v>0</v>
      </c>
      <c r="X44">
        <v>0</v>
      </c>
      <c r="Y44">
        <v>0</v>
      </c>
      <c r="Z44">
        <v>1.06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0.68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0.68</v>
      </c>
      <c r="V47" s="74">
        <v>0</v>
      </c>
      <c r="W47">
        <v>0</v>
      </c>
      <c r="X47">
        <v>0</v>
      </c>
      <c r="Y47">
        <v>0</v>
      </c>
      <c r="Z47">
        <v>0.68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1.1599999999999999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1.1599999999999999</v>
      </c>
      <c r="V48" s="74">
        <v>0</v>
      </c>
      <c r="W48">
        <v>0</v>
      </c>
      <c r="X48">
        <v>0</v>
      </c>
      <c r="Y48">
        <v>0</v>
      </c>
      <c r="Z48">
        <v>1.1599999999999999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1.55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1.55</v>
      </c>
      <c r="V49" s="74">
        <v>0</v>
      </c>
      <c r="W49">
        <v>0</v>
      </c>
      <c r="X49">
        <v>0</v>
      </c>
      <c r="Y49">
        <v>0</v>
      </c>
      <c r="Z49">
        <v>1.55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4.1500000000000004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4.1500000000000004</v>
      </c>
      <c r="V51" s="74">
        <v>0</v>
      </c>
      <c r="W51">
        <v>0</v>
      </c>
      <c r="X51">
        <v>0</v>
      </c>
      <c r="Y51">
        <v>0</v>
      </c>
      <c r="Z51">
        <v>4.1500000000000004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2.99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2.99</v>
      </c>
      <c r="V52" s="74">
        <v>0</v>
      </c>
      <c r="W52">
        <v>0</v>
      </c>
      <c r="X52">
        <v>0</v>
      </c>
      <c r="Y52">
        <v>0</v>
      </c>
      <c r="Z52">
        <v>2.99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4.7300000000000004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4.7300000000000004</v>
      </c>
      <c r="V53" s="74">
        <v>0</v>
      </c>
      <c r="W53">
        <v>0</v>
      </c>
      <c r="X53">
        <v>0</v>
      </c>
      <c r="Y53">
        <v>0</v>
      </c>
      <c r="Z53">
        <v>4.7300000000000004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3.67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3.67</v>
      </c>
      <c r="V54" s="74">
        <v>0</v>
      </c>
      <c r="W54">
        <v>0</v>
      </c>
      <c r="X54">
        <v>0</v>
      </c>
      <c r="Y54">
        <v>0</v>
      </c>
      <c r="Z54">
        <v>3.67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6.47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6.47</v>
      </c>
      <c r="V55" s="74">
        <v>0</v>
      </c>
      <c r="W55">
        <v>0</v>
      </c>
      <c r="X55">
        <v>0</v>
      </c>
      <c r="Y55">
        <v>0</v>
      </c>
      <c r="Z55">
        <v>6.47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3.57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3.57</v>
      </c>
      <c r="V56" s="74">
        <v>0</v>
      </c>
      <c r="W56">
        <v>0</v>
      </c>
      <c r="X56">
        <v>0</v>
      </c>
      <c r="Y56">
        <v>0</v>
      </c>
      <c r="Z56">
        <v>3.57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4.7300000000000004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4.7300000000000004</v>
      </c>
      <c r="V57" s="74">
        <v>0</v>
      </c>
      <c r="W57">
        <v>0</v>
      </c>
      <c r="X57">
        <v>0</v>
      </c>
      <c r="Y57">
        <v>0</v>
      </c>
      <c r="Z57">
        <v>4.7300000000000004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6.18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6.18</v>
      </c>
      <c r="V58" s="74">
        <v>0</v>
      </c>
      <c r="W58">
        <v>0</v>
      </c>
      <c r="X58">
        <v>0</v>
      </c>
      <c r="Y58">
        <v>0</v>
      </c>
      <c r="Z58">
        <v>6.18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3.09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3.09</v>
      </c>
      <c r="V59" s="74">
        <v>0</v>
      </c>
      <c r="W59">
        <v>0</v>
      </c>
      <c r="X59">
        <v>0</v>
      </c>
      <c r="Y59">
        <v>0</v>
      </c>
      <c r="Z59">
        <v>3.09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3.77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3.77</v>
      </c>
      <c r="V60" s="74">
        <v>0</v>
      </c>
      <c r="W60">
        <v>0</v>
      </c>
      <c r="X60">
        <v>0</v>
      </c>
      <c r="Y60">
        <v>0</v>
      </c>
      <c r="Z60">
        <v>3.77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6.28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6.28</v>
      </c>
      <c r="V61" s="74">
        <v>0</v>
      </c>
      <c r="W61">
        <v>0</v>
      </c>
      <c r="X61">
        <v>0</v>
      </c>
      <c r="Y61">
        <v>0</v>
      </c>
      <c r="Z61">
        <v>6.28</v>
      </c>
    </row>
    <row r="62" spans="7:26">
      <c r="G62" t="s">
        <v>104</v>
      </c>
      <c r="H62" s="73">
        <v>2.9</v>
      </c>
      <c r="I62" s="46">
        <v>0</v>
      </c>
      <c r="J62" s="46">
        <v>0</v>
      </c>
      <c r="K62" s="46">
        <v>0</v>
      </c>
      <c r="L62" s="46">
        <v>0</v>
      </c>
      <c r="M62" s="74">
        <v>6.37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9.27</v>
      </c>
      <c r="V62" s="74">
        <v>0</v>
      </c>
      <c r="W62">
        <v>2.9</v>
      </c>
      <c r="X62">
        <v>0</v>
      </c>
      <c r="Y62">
        <v>0</v>
      </c>
      <c r="Z62">
        <v>6.37</v>
      </c>
    </row>
    <row r="63" spans="7:26">
      <c r="G63" t="s">
        <v>105</v>
      </c>
      <c r="H63" s="73">
        <v>12.56</v>
      </c>
      <c r="I63" s="46">
        <v>0</v>
      </c>
      <c r="J63" s="46">
        <v>0</v>
      </c>
      <c r="K63" s="46">
        <v>0</v>
      </c>
      <c r="L63" s="46">
        <v>0</v>
      </c>
      <c r="M63" s="74">
        <v>4.0599999999999996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16.62</v>
      </c>
      <c r="V63" s="74">
        <v>0</v>
      </c>
      <c r="W63">
        <v>12.56</v>
      </c>
      <c r="X63">
        <v>0</v>
      </c>
      <c r="Y63">
        <v>0</v>
      </c>
      <c r="Z63">
        <v>4.0599999999999996</v>
      </c>
    </row>
    <row r="64" spans="7:26">
      <c r="G64" t="s">
        <v>106</v>
      </c>
      <c r="H64" s="73">
        <v>9.0500000000000007</v>
      </c>
      <c r="I64" s="46">
        <v>0</v>
      </c>
      <c r="J64" s="46">
        <v>0</v>
      </c>
      <c r="K64" s="46">
        <v>0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13.78</v>
      </c>
      <c r="V64" s="74">
        <v>0</v>
      </c>
      <c r="W64">
        <v>9.0500000000000007</v>
      </c>
      <c r="X64">
        <v>0</v>
      </c>
      <c r="Y64">
        <v>0</v>
      </c>
      <c r="Z64">
        <v>4.7300000000000004</v>
      </c>
    </row>
    <row r="65" spans="7:26">
      <c r="G65" t="s">
        <v>107</v>
      </c>
      <c r="H65" s="73">
        <v>15.2</v>
      </c>
      <c r="I65" s="46">
        <v>0</v>
      </c>
      <c r="J65" s="46">
        <v>0</v>
      </c>
      <c r="K65" s="46">
        <v>0</v>
      </c>
      <c r="L65" s="46">
        <v>0</v>
      </c>
      <c r="M65" s="74">
        <v>5.41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20.61</v>
      </c>
      <c r="V65" s="74">
        <v>0</v>
      </c>
      <c r="W65">
        <v>15.2</v>
      </c>
      <c r="X65">
        <v>0</v>
      </c>
      <c r="Y65">
        <v>0</v>
      </c>
      <c r="Z65">
        <v>5.41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5.0199999999999996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5.0199999999999996</v>
      </c>
      <c r="V66" s="74">
        <v>0</v>
      </c>
      <c r="W66">
        <v>0</v>
      </c>
      <c r="X66">
        <v>0</v>
      </c>
      <c r="Y66">
        <v>0</v>
      </c>
      <c r="Z66">
        <v>5.0199999999999996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5.79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5.79</v>
      </c>
      <c r="V67" s="74">
        <v>0</v>
      </c>
      <c r="W67">
        <v>0</v>
      </c>
      <c r="X67">
        <v>0</v>
      </c>
      <c r="Y67">
        <v>0</v>
      </c>
      <c r="Z67">
        <v>5.79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7.92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7.92</v>
      </c>
      <c r="V68" s="74">
        <v>0</v>
      </c>
      <c r="W68">
        <v>0</v>
      </c>
      <c r="X68">
        <v>0</v>
      </c>
      <c r="Y68">
        <v>0</v>
      </c>
      <c r="Z68">
        <v>7.92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6.08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6.08</v>
      </c>
      <c r="V69" s="74">
        <v>-0.68</v>
      </c>
      <c r="W69">
        <v>0</v>
      </c>
      <c r="X69">
        <v>0</v>
      </c>
      <c r="Y69">
        <v>-0.68</v>
      </c>
      <c r="Z69">
        <v>6.08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5.6</v>
      </c>
      <c r="V70" s="74">
        <v>-2.5</v>
      </c>
      <c r="W70">
        <v>0</v>
      </c>
      <c r="X70">
        <v>0</v>
      </c>
      <c r="Y70">
        <v>-2.5</v>
      </c>
      <c r="Z70">
        <v>5.6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4.0599999999999996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4.0599999999999996</v>
      </c>
      <c r="V71" s="74">
        <v>-2.5</v>
      </c>
      <c r="W71">
        <v>0</v>
      </c>
      <c r="X71">
        <v>0</v>
      </c>
      <c r="Y71">
        <v>-2.5</v>
      </c>
      <c r="Z71">
        <v>4.0599999999999996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7.15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7.15</v>
      </c>
      <c r="V72" s="74">
        <v>-2.5</v>
      </c>
      <c r="W72">
        <v>0</v>
      </c>
      <c r="X72">
        <v>0</v>
      </c>
      <c r="Y72">
        <v>-2.5</v>
      </c>
      <c r="Z72">
        <v>7.15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8.02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8.02</v>
      </c>
      <c r="V73" s="74">
        <v>-2.5</v>
      </c>
      <c r="W73">
        <v>0</v>
      </c>
      <c r="X73">
        <v>0</v>
      </c>
      <c r="Y73">
        <v>-2.5</v>
      </c>
      <c r="Z73">
        <v>8.02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8.6</v>
      </c>
      <c r="V74" s="74">
        <v>-2.5</v>
      </c>
      <c r="W74">
        <v>0</v>
      </c>
      <c r="X74">
        <v>0</v>
      </c>
      <c r="Y74">
        <v>-2.5</v>
      </c>
      <c r="Z74">
        <v>8.6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6.76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6.76</v>
      </c>
      <c r="V75" s="74">
        <v>-2.5</v>
      </c>
      <c r="W75">
        <v>0</v>
      </c>
      <c r="X75">
        <v>0</v>
      </c>
      <c r="Y75">
        <v>-2.5</v>
      </c>
      <c r="Z75">
        <v>6.76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5.0199999999999996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5.0199999999999996</v>
      </c>
      <c r="V76" s="74">
        <v>-2.5</v>
      </c>
      <c r="W76">
        <v>0</v>
      </c>
      <c r="X76">
        <v>0</v>
      </c>
      <c r="Y76">
        <v>-2.5</v>
      </c>
      <c r="Z76">
        <v>5.0199999999999996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6.15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6.15</v>
      </c>
      <c r="V77" s="74">
        <v>-2.5</v>
      </c>
      <c r="W77">
        <v>0</v>
      </c>
      <c r="X77">
        <v>0</v>
      </c>
      <c r="Y77">
        <v>-2.5</v>
      </c>
      <c r="Z77">
        <v>6.15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2.7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2.7</v>
      </c>
      <c r="V78" s="74">
        <v>-2.5</v>
      </c>
      <c r="W78">
        <v>0</v>
      </c>
      <c r="X78">
        <v>0</v>
      </c>
      <c r="Y78">
        <v>-2.5</v>
      </c>
      <c r="Z78">
        <v>2.7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-2.5</v>
      </c>
      <c r="W79">
        <v>0</v>
      </c>
      <c r="X79">
        <v>0</v>
      </c>
      <c r="Y79">
        <v>-2.5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-2.5</v>
      </c>
      <c r="W80">
        <v>0</v>
      </c>
      <c r="X80">
        <v>0</v>
      </c>
      <c r="Y80">
        <v>-2.5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-2.5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-2.5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1.25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1.25</v>
      </c>
      <c r="V83" s="74">
        <v>-2.5</v>
      </c>
      <c r="W83">
        <v>0</v>
      </c>
      <c r="X83">
        <v>0</v>
      </c>
      <c r="Y83">
        <v>-2.5</v>
      </c>
      <c r="Z83">
        <v>1.25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1.22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1.22</v>
      </c>
      <c r="V84" s="74">
        <v>-2.5</v>
      </c>
      <c r="W84">
        <v>0</v>
      </c>
      <c r="X84">
        <v>0</v>
      </c>
      <c r="Y84">
        <v>-2.5</v>
      </c>
      <c r="Z84">
        <v>1.22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1.62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1.62</v>
      </c>
      <c r="V85" s="74">
        <v>-2.5</v>
      </c>
      <c r="W85">
        <v>0</v>
      </c>
      <c r="X85">
        <v>0</v>
      </c>
      <c r="Y85">
        <v>-2.5</v>
      </c>
      <c r="Z85">
        <v>1.62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1.79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1.79</v>
      </c>
      <c r="V86" s="74">
        <v>-2.5</v>
      </c>
      <c r="W86">
        <v>0</v>
      </c>
      <c r="X86">
        <v>0</v>
      </c>
      <c r="Y86">
        <v>-2.5</v>
      </c>
      <c r="Z86">
        <v>1.79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0.19</v>
      </c>
      <c r="V87" s="74">
        <v>-2.5</v>
      </c>
      <c r="W87">
        <v>0</v>
      </c>
      <c r="X87">
        <v>0</v>
      </c>
      <c r="Y87">
        <v>-2.5</v>
      </c>
      <c r="Z87">
        <v>0.19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0.18</v>
      </c>
      <c r="V88" s="74">
        <v>-2.5</v>
      </c>
      <c r="W88">
        <v>0</v>
      </c>
      <c r="X88">
        <v>0</v>
      </c>
      <c r="Y88">
        <v>-2.5</v>
      </c>
      <c r="Z88">
        <v>0.18</v>
      </c>
    </row>
    <row r="89" spans="7:26">
      <c r="G89" t="s">
        <v>131</v>
      </c>
      <c r="H89" s="73">
        <v>6.8</v>
      </c>
      <c r="I89" s="46">
        <v>0</v>
      </c>
      <c r="J89" s="46">
        <v>0</v>
      </c>
      <c r="K89" s="46">
        <v>0</v>
      </c>
      <c r="L89" s="46">
        <v>0</v>
      </c>
      <c r="M89" s="74">
        <v>0.18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6.98</v>
      </c>
      <c r="V89" s="74">
        <v>-2.5</v>
      </c>
      <c r="W89">
        <v>6.8</v>
      </c>
      <c r="X89">
        <v>0</v>
      </c>
      <c r="Y89">
        <v>-2.5</v>
      </c>
      <c r="Z89">
        <v>0.18</v>
      </c>
    </row>
    <row r="90" spans="7:26">
      <c r="G90" t="s">
        <v>132</v>
      </c>
      <c r="H90" s="73">
        <v>29.87</v>
      </c>
      <c r="I90" s="46">
        <v>0</v>
      </c>
      <c r="J90" s="46">
        <v>0</v>
      </c>
      <c r="K90" s="46">
        <v>0</v>
      </c>
      <c r="L90" s="46">
        <v>0</v>
      </c>
      <c r="M90" s="74">
        <v>0.11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29.98</v>
      </c>
      <c r="V90" s="74">
        <v>-2.5</v>
      </c>
      <c r="W90">
        <v>29.87</v>
      </c>
      <c r="X90">
        <v>0</v>
      </c>
      <c r="Y90">
        <v>-2.5</v>
      </c>
      <c r="Z90">
        <v>0.11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0.14000000000000001</v>
      </c>
      <c r="V91" s="74">
        <v>-2.5</v>
      </c>
      <c r="W91">
        <v>0</v>
      </c>
      <c r="X91">
        <v>0</v>
      </c>
      <c r="Y91">
        <v>-2.5</v>
      </c>
      <c r="Z91">
        <v>0.14000000000000001</v>
      </c>
    </row>
    <row r="92" spans="7:26">
      <c r="G92" t="s">
        <v>134</v>
      </c>
      <c r="H92" s="73">
        <v>5.58</v>
      </c>
      <c r="I92" s="46">
        <v>0</v>
      </c>
      <c r="J92" s="46">
        <v>0</v>
      </c>
      <c r="K92" s="46">
        <v>0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5.71</v>
      </c>
      <c r="V92" s="74">
        <v>-2.5</v>
      </c>
      <c r="W92">
        <v>5.58</v>
      </c>
      <c r="X92">
        <v>0</v>
      </c>
      <c r="Y92">
        <v>-2.5</v>
      </c>
      <c r="Z92">
        <v>0.13</v>
      </c>
    </row>
    <row r="93" spans="7:26">
      <c r="G93" t="s">
        <v>135</v>
      </c>
      <c r="H93" s="73">
        <v>34.29</v>
      </c>
      <c r="I93" s="46">
        <v>0.75</v>
      </c>
      <c r="J93" s="46">
        <v>0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35.14</v>
      </c>
      <c r="V93" s="74">
        <v>-2.5</v>
      </c>
      <c r="W93">
        <v>34.29</v>
      </c>
      <c r="X93">
        <v>0.75</v>
      </c>
      <c r="Y93">
        <v>-2.5</v>
      </c>
      <c r="Z93">
        <v>0.1</v>
      </c>
    </row>
    <row r="94" spans="7:26">
      <c r="G94" t="s">
        <v>136</v>
      </c>
      <c r="H94" s="73">
        <v>49.38</v>
      </c>
      <c r="I94" s="46">
        <v>2.4</v>
      </c>
      <c r="J94" s="46">
        <v>0</v>
      </c>
      <c r="K94" s="46">
        <v>0</v>
      </c>
      <c r="L94" s="46">
        <v>0</v>
      </c>
      <c r="M94" s="74">
        <v>7.0000000000000007E-2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51.85</v>
      </c>
      <c r="V94" s="74">
        <v>-2.5</v>
      </c>
      <c r="W94">
        <v>49.38</v>
      </c>
      <c r="X94">
        <v>2.4</v>
      </c>
      <c r="Y94">
        <v>-2.5</v>
      </c>
      <c r="Z94">
        <v>7.0000000000000007E-2</v>
      </c>
    </row>
    <row r="95" spans="7:26">
      <c r="G95" t="s">
        <v>137</v>
      </c>
      <c r="H95" s="73">
        <v>33.74</v>
      </c>
      <c r="I95" s="46">
        <v>8.23</v>
      </c>
      <c r="J95" s="46">
        <v>0</v>
      </c>
      <c r="K95" s="46">
        <v>0</v>
      </c>
      <c r="L95" s="46">
        <v>0</v>
      </c>
      <c r="M95" s="74">
        <v>0.12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42.09</v>
      </c>
      <c r="V95" s="74">
        <v>-2.5</v>
      </c>
      <c r="W95">
        <v>33.74</v>
      </c>
      <c r="X95">
        <v>8.23</v>
      </c>
      <c r="Y95">
        <v>-2.5</v>
      </c>
      <c r="Z95">
        <v>0.12</v>
      </c>
    </row>
    <row r="96" spans="7:26">
      <c r="G96" t="s">
        <v>138</v>
      </c>
      <c r="H96" s="73">
        <v>37.409999999999997</v>
      </c>
      <c r="I96" s="46">
        <v>8.98</v>
      </c>
      <c r="J96" s="46">
        <v>0</v>
      </c>
      <c r="K96" s="46">
        <v>0</v>
      </c>
      <c r="L96" s="46">
        <v>0</v>
      </c>
      <c r="M96" s="74">
        <v>7.0000000000000007E-2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46.46</v>
      </c>
      <c r="V96" s="74">
        <v>-2.5</v>
      </c>
      <c r="W96">
        <v>37.409999999999997</v>
      </c>
      <c r="X96">
        <v>8.98</v>
      </c>
      <c r="Y96">
        <v>-2.5</v>
      </c>
      <c r="Z96">
        <v>7.0000000000000007E-2</v>
      </c>
    </row>
    <row r="97" spans="1:83">
      <c r="G97" t="s">
        <v>139</v>
      </c>
      <c r="H97" s="73">
        <v>32.9</v>
      </c>
      <c r="I97" s="46">
        <v>9.7799999999999994</v>
      </c>
      <c r="J97" s="46">
        <v>0</v>
      </c>
      <c r="K97" s="46">
        <v>0</v>
      </c>
      <c r="L97" s="46">
        <v>0</v>
      </c>
      <c r="M97" s="74">
        <v>0.17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42.85</v>
      </c>
      <c r="V97" s="74">
        <v>-2.5</v>
      </c>
      <c r="W97">
        <v>32.9</v>
      </c>
      <c r="X97">
        <v>9.7799999999999994</v>
      </c>
      <c r="Y97">
        <v>-2.5</v>
      </c>
      <c r="Z97">
        <v>0.17</v>
      </c>
    </row>
    <row r="98" spans="1:83">
      <c r="G98" t="s">
        <v>140</v>
      </c>
      <c r="H98" s="73">
        <v>26.59</v>
      </c>
      <c r="I98" s="46">
        <v>9.07</v>
      </c>
      <c r="J98" s="46">
        <v>0</v>
      </c>
      <c r="K98" s="46">
        <v>0</v>
      </c>
      <c r="L98" s="46">
        <v>0</v>
      </c>
      <c r="M98" s="74">
        <v>0.08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35.74</v>
      </c>
      <c r="V98" s="74">
        <v>-2.5</v>
      </c>
      <c r="W98">
        <v>26.59</v>
      </c>
      <c r="X98">
        <v>9.07</v>
      </c>
      <c r="Y98">
        <v>-2.5</v>
      </c>
      <c r="Z98">
        <v>0.08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7.4734999999999982E-2</v>
      </c>
      <c r="I99" s="69">
        <f t="shared" ref="I99:BQ99" si="1">SUM(I3:I98)/4000</f>
        <v>4.2389999999999997E-2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5.3379999999999997E-2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0.17050499999999999</v>
      </c>
      <c r="V99" s="70">
        <f t="shared" si="1"/>
        <v>-3.5795E-2</v>
      </c>
      <c r="W99">
        <f t="shared" si="1"/>
        <v>7.4734999999999982E-2</v>
      </c>
      <c r="X99">
        <f t="shared" si="1"/>
        <v>4.2389999999999997E-2</v>
      </c>
      <c r="Y99">
        <f t="shared" si="1"/>
        <v>-3.5795E-2</v>
      </c>
      <c r="Z99">
        <f t="shared" si="1"/>
        <v>5.3379999999999997E-2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5.4236000000000004</v>
      </c>
      <c r="E3">
        <f>GT_NG!P3</f>
        <v>13.885528241147206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121.01747436867817</v>
      </c>
      <c r="J3">
        <f>Bawana_RLNG!P3</f>
        <v>0</v>
      </c>
      <c r="K3">
        <f>Bawana_Spot!P3</f>
        <v>174.32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1264.41970851715</v>
      </c>
      <c r="P3" s="36">
        <v>118.43999999999997</v>
      </c>
      <c r="Q3" s="36">
        <v>38.265607712613338</v>
      </c>
      <c r="R3" s="38">
        <v>0</v>
      </c>
      <c r="S3" s="38">
        <v>7.67</v>
      </c>
      <c r="T3" s="37">
        <f>SUMPRODUCT(LTA!J3:AN3,LTA!J$101:AN$101,LTA!J$103:AN$103)</f>
        <v>82.66</v>
      </c>
      <c r="U3" s="37">
        <f>SUMPRODUCT(LTA!J3:AN3,LTA!J$102:AN$102,LTA!J$103:AN$103)</f>
        <v>106.77000000000001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0.57999999999999996</v>
      </c>
      <c r="Z3" s="34">
        <f>IEX!N3</f>
        <v>0</v>
      </c>
      <c r="AA3" s="75">
        <f>STOA!H3</f>
        <v>1292.8900000000006</v>
      </c>
      <c r="AB3" s="75">
        <f>-STOA!N3</f>
        <v>0</v>
      </c>
      <c r="AC3">
        <f>SUMIF(B3:AB3,"&gt;0")*$AC$2-SUMIF(B3:AB3,"&lt;0")*($AC$2/(1-$AC$2))+SUMIF(AI3:AR3,"&gt;0")*$AC$2-SUMIF(AI3:AR3,"&lt;0")*($AC$2/(1-$AC$2))</f>
        <v>27.815104118252552</v>
      </c>
      <c r="AD3">
        <f>SUM(B3:AB3,AI3:AV3)-AC3</f>
        <v>3283.5068147213369</v>
      </c>
      <c r="AE3">
        <f>'IDT-1'!B3</f>
        <v>0</v>
      </c>
      <c r="AF3" s="24"/>
      <c r="AG3">
        <f>SUM(AD3:AF3)</f>
        <v>3283.5068147213369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2.67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5.4236000000000004</v>
      </c>
      <c r="E4">
        <f>GT_NG!P4</f>
        <v>13.885528241147206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121.01747436867817</v>
      </c>
      <c r="J4">
        <f>Bawana_RLNG!P4</f>
        <v>0</v>
      </c>
      <c r="K4">
        <f>Bawana_Spot!P4</f>
        <v>174.32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1256.5836015088025</v>
      </c>
      <c r="P4" s="36">
        <v>118.43999999999997</v>
      </c>
      <c r="Q4" s="36">
        <v>38.265607712613338</v>
      </c>
      <c r="R4" s="38">
        <v>0</v>
      </c>
      <c r="S4" s="38">
        <v>7.67</v>
      </c>
      <c r="T4" s="37">
        <f>SUMPRODUCT(LTA!J4:AN4,LTA!J$101:AN$101,LTA!J$103:AN$103)</f>
        <v>82.99</v>
      </c>
      <c r="U4" s="37">
        <f>SUMPRODUCT(LTA!J4:AN4,LTA!J$102:AN$102,LTA!J$103:AN$103)</f>
        <v>107.07000000000001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1292.8900000000006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27.727272819382431</v>
      </c>
      <c r="AD4">
        <f t="shared" ref="AD4:AD67" si="1">SUM(B4:AB4,AI4:AV4)-AC4</f>
        <v>3273.1385390118594</v>
      </c>
      <c r="AE4">
        <f>'IDT-1'!B4</f>
        <v>0</v>
      </c>
      <c r="AF4" s="24"/>
      <c r="AG4">
        <f t="shared" ref="AG4:AG67" si="2">SUM(AD4:AF4)</f>
        <v>3273.1385390118594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5.4236000000000004</v>
      </c>
      <c r="E5">
        <f>GT_NG!P5</f>
        <v>14.226807140766756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131.96002775401541</v>
      </c>
      <c r="J5">
        <f>Bawana_RLNG!P5</f>
        <v>0</v>
      </c>
      <c r="K5">
        <f>Bawana_Spot!P5</f>
        <v>100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1256.5736570954534</v>
      </c>
      <c r="P5" s="36">
        <v>119.61543818167949</v>
      </c>
      <c r="Q5" s="36">
        <v>38.67</v>
      </c>
      <c r="R5" s="38">
        <v>0</v>
      </c>
      <c r="S5" s="38">
        <v>7.67</v>
      </c>
      <c r="T5" s="37">
        <f>SUMPRODUCT(LTA!J5:AN5,LTA!J$101:AN$101,LTA!J$103:AN$103)</f>
        <v>83.99</v>
      </c>
      <c r="U5" s="37">
        <f>SUMPRODUCT(LTA!J5:AN5,LTA!J$102:AN$102,LTA!J$103:AN$103)</f>
        <v>107.17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1292.8900000000006</v>
      </c>
      <c r="AB5" s="75">
        <f>-STOA!N5</f>
        <v>0</v>
      </c>
      <c r="AC5">
        <f t="shared" si="0"/>
        <v>27.512348053444093</v>
      </c>
      <c r="AD5">
        <f t="shared" si="1"/>
        <v>3247.7671821184722</v>
      </c>
      <c r="AE5">
        <f>'IDT-1'!B5</f>
        <v>0</v>
      </c>
      <c r="AF5" s="24"/>
      <c r="AG5">
        <f t="shared" si="2"/>
        <v>3247.7671821184722</v>
      </c>
      <c r="AI5" s="34">
        <f>PXIL!H5</f>
        <v>0</v>
      </c>
      <c r="AJ5" s="34">
        <f>PXIL!N5</f>
        <v>0</v>
      </c>
      <c r="AK5" s="34">
        <f>RTM_IEX!H5</f>
        <v>34.78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5.4236000000000004</v>
      </c>
      <c r="E6">
        <f>GT_NG!P6</f>
        <v>14.226807140766756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131.96002775401541</v>
      </c>
      <c r="J6">
        <f>Bawana_RLNG!P6</f>
        <v>0</v>
      </c>
      <c r="K6">
        <f>Bawana_Spot!P6</f>
        <v>100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1256.5734340303836</v>
      </c>
      <c r="P6" s="36">
        <v>119.61543818167949</v>
      </c>
      <c r="Q6" s="36">
        <v>38.67</v>
      </c>
      <c r="R6" s="38">
        <v>0</v>
      </c>
      <c r="S6" s="38">
        <v>7.67</v>
      </c>
      <c r="T6" s="37">
        <f>SUMPRODUCT(LTA!J6:AN6,LTA!J$101:AN$101,LTA!J$103:AN$103)</f>
        <v>84.34</v>
      </c>
      <c r="U6" s="37">
        <f>SUMPRODUCT(LTA!J6:AN6,LTA!J$102:AN$102,LTA!J$103:AN$103)</f>
        <v>107.47000000000001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1292.8900000000006</v>
      </c>
      <c r="AB6" s="75">
        <f>-STOA!N6</f>
        <v>0</v>
      </c>
      <c r="AC6">
        <f t="shared" si="0"/>
        <v>27.225654179697507</v>
      </c>
      <c r="AD6">
        <f t="shared" si="1"/>
        <v>3213.9236529271489</v>
      </c>
      <c r="AE6">
        <f>'IDT-1'!B6</f>
        <v>0</v>
      </c>
      <c r="AF6" s="24"/>
      <c r="AG6">
        <f t="shared" si="2"/>
        <v>3213.9236529271489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5.4236000000000004</v>
      </c>
      <c r="E7">
        <f>GT_NG!P7</f>
        <v>14.226807140766756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134.60999999999999</v>
      </c>
      <c r="J7">
        <f>Bawana_RLNG!P7</f>
        <v>0</v>
      </c>
      <c r="K7">
        <f>Bawana_Spot!P7</f>
        <v>100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1213.0290702182638</v>
      </c>
      <c r="P7" s="36">
        <v>118.43999999999997</v>
      </c>
      <c r="Q7" s="36">
        <v>38.265607712613338</v>
      </c>
      <c r="R7" s="38">
        <v>0</v>
      </c>
      <c r="S7" s="38">
        <v>7.67</v>
      </c>
      <c r="T7" s="37">
        <f>SUMPRODUCT(LTA!J7:AN7,LTA!J$101:AN$101,LTA!J$103:AN$103)</f>
        <v>85.01</v>
      </c>
      <c r="U7" s="37">
        <f>SUMPRODUCT(LTA!J7:AN7,LTA!J$102:AN$102,LTA!J$103:AN$103)</f>
        <v>108.87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1254.2600000000004</v>
      </c>
      <c r="AB7" s="75">
        <f>-STOA!N7</f>
        <v>0</v>
      </c>
      <c r="AC7">
        <f t="shared" si="0"/>
        <v>26.829474714601808</v>
      </c>
      <c r="AD7">
        <f t="shared" si="1"/>
        <v>3167.155610357042</v>
      </c>
      <c r="AE7">
        <f>'IDT-1'!B7</f>
        <v>0</v>
      </c>
      <c r="AF7" s="24"/>
      <c r="AG7">
        <f t="shared" si="2"/>
        <v>3167.155610357042</v>
      </c>
      <c r="AI7" s="34">
        <f>PXIL!H7</f>
        <v>0</v>
      </c>
      <c r="AJ7" s="34">
        <f>PXIL!N7</f>
        <v>0</v>
      </c>
      <c r="AK7" s="34">
        <f>RTM_IEX!H7</f>
        <v>31.87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5.4236000000000004</v>
      </c>
      <c r="E8">
        <f>GT_NG!P8</f>
        <v>14.226807140766756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134.60999999999999</v>
      </c>
      <c r="J8">
        <f>Bawana_RLNG!P8</f>
        <v>0</v>
      </c>
      <c r="K8">
        <f>Bawana_Spot!P8</f>
        <v>100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1145.4247821405111</v>
      </c>
      <c r="P8" s="36">
        <v>118.43999999999997</v>
      </c>
      <c r="Q8" s="36">
        <v>38.265607712613338</v>
      </c>
      <c r="R8" s="38">
        <v>0</v>
      </c>
      <c r="S8" s="38">
        <v>7.67</v>
      </c>
      <c r="T8" s="37">
        <f>SUMPRODUCT(LTA!J8:AN8,LTA!J$101:AN$101,LTA!J$103:AN$103)</f>
        <v>86.01</v>
      </c>
      <c r="U8" s="37">
        <f>SUMPRODUCT(LTA!J8:AN8,LTA!J$102:AN$102,LTA!J$103:AN$103)</f>
        <v>109.47000000000001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1254.2600000000004</v>
      </c>
      <c r="AB8" s="75">
        <f>-STOA!N8</f>
        <v>0</v>
      </c>
      <c r="AC8">
        <f t="shared" si="0"/>
        <v>26.534682694748689</v>
      </c>
      <c r="AD8">
        <f t="shared" si="1"/>
        <v>3132.356114299143</v>
      </c>
      <c r="AE8">
        <f>'IDT-1'!B8</f>
        <v>0</v>
      </c>
      <c r="AF8" s="24"/>
      <c r="AG8">
        <f t="shared" si="2"/>
        <v>3132.356114299143</v>
      </c>
      <c r="AI8" s="34">
        <f>PXIL!H8</f>
        <v>0</v>
      </c>
      <c r="AJ8" s="34">
        <f>PXIL!N8</f>
        <v>0</v>
      </c>
      <c r="AK8" s="34">
        <f>RTM_IEX!H8</f>
        <v>62.78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5.4236000000000004</v>
      </c>
      <c r="E9">
        <f>GT_NG!P9</f>
        <v>14.226807140766756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134.60999999999999</v>
      </c>
      <c r="J9">
        <f>Bawana_RLNG!P9</f>
        <v>0</v>
      </c>
      <c r="K9">
        <f>Bawana_Spot!P9</f>
        <v>100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1074.8638241735659</v>
      </c>
      <c r="P9" s="36">
        <v>118.43999999999997</v>
      </c>
      <c r="Q9" s="36">
        <v>38.265607712613338</v>
      </c>
      <c r="R9" s="38">
        <v>0</v>
      </c>
      <c r="S9" s="38">
        <v>7.67</v>
      </c>
      <c r="T9" s="37">
        <f>SUMPRODUCT(LTA!J9:AN9,LTA!J$101:AN$101,LTA!J$103:AN$103)</f>
        <v>86.33</v>
      </c>
      <c r="U9" s="37">
        <f>SUMPRODUCT(LTA!J9:AN9,LTA!J$102:AN$102,LTA!J$103:AN$103)</f>
        <v>109.77000000000001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1254.2600000000004</v>
      </c>
      <c r="AB9" s="75">
        <f>-STOA!N9</f>
        <v>0</v>
      </c>
      <c r="AC9">
        <f t="shared" si="0"/>
        <v>25.673961379573022</v>
      </c>
      <c r="AD9">
        <f t="shared" si="1"/>
        <v>2970.4958776473736</v>
      </c>
      <c r="AE9">
        <f>'IDT-1'!B9</f>
        <v>0</v>
      </c>
      <c r="AF9" s="24"/>
      <c r="AG9">
        <f t="shared" si="2"/>
        <v>2970.4958776473736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5.4236000000000004</v>
      </c>
      <c r="E10">
        <f>GT_NG!P10</f>
        <v>14.226807140766756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134.60999999999999</v>
      </c>
      <c r="J10">
        <f>Bawana_RLNG!P10</f>
        <v>0</v>
      </c>
      <c r="K10">
        <f>Bawana_Spot!P10</f>
        <v>100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1018.8460630490797</v>
      </c>
      <c r="P10" s="36">
        <v>118.43999999999997</v>
      </c>
      <c r="Q10" s="36">
        <v>38.265607712613338</v>
      </c>
      <c r="R10" s="38">
        <v>0</v>
      </c>
      <c r="S10" s="38">
        <v>7.67</v>
      </c>
      <c r="T10" s="37">
        <f>SUMPRODUCT(LTA!J10:AN10,LTA!J$101:AN$101,LTA!J$103:AN$103)</f>
        <v>86.67</v>
      </c>
      <c r="U10" s="37">
        <f>SUMPRODUCT(LTA!J10:AN10,LTA!J$102:AN$102,LTA!J$103:AN$103)</f>
        <v>110.37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1254.2600000000004</v>
      </c>
      <c r="AB10" s="75">
        <f>-STOA!N10</f>
        <v>0</v>
      </c>
      <c r="AC10">
        <f t="shared" si="0"/>
        <v>25.075769662529108</v>
      </c>
      <c r="AD10">
        <f t="shared" si="1"/>
        <v>2932.0163082399308</v>
      </c>
      <c r="AE10">
        <f>'IDT-1'!B10</f>
        <v>0</v>
      </c>
      <c r="AF10" s="24"/>
      <c r="AG10">
        <f t="shared" si="2"/>
        <v>2932.0163082399308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-14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5.4236000000000004</v>
      </c>
      <c r="E11">
        <f>GT_NG!P11</f>
        <v>14.226807140766756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1018.8472843954303</v>
      </c>
      <c r="P11" s="36">
        <v>119.51</v>
      </c>
      <c r="Q11" s="36">
        <v>38.6</v>
      </c>
      <c r="R11" s="38">
        <v>0</v>
      </c>
      <c r="S11" s="38">
        <v>7.67</v>
      </c>
      <c r="T11" s="37">
        <f>SUMPRODUCT(LTA!J11:AN11,LTA!J$101:AN$101,LTA!J$103:AN$103)</f>
        <v>86.67</v>
      </c>
      <c r="U11" s="37">
        <f>SUMPRODUCT(LTA!J11:AN11,LTA!J$102:AN$102,LTA!J$103:AN$103)</f>
        <v>111.67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993.4899999999999</v>
      </c>
      <c r="AB11" s="75">
        <f>-STOA!N11</f>
        <v>0</v>
      </c>
      <c r="AC11">
        <f t="shared" si="0"/>
        <v>24.079336608904054</v>
      </c>
      <c r="AD11">
        <f t="shared" si="1"/>
        <v>2842.5083549272927</v>
      </c>
      <c r="AE11">
        <f>'IDT-1'!B11</f>
        <v>0</v>
      </c>
      <c r="AF11" s="24"/>
      <c r="AG11">
        <f t="shared" si="2"/>
        <v>2842.5083549272927</v>
      </c>
      <c r="AI11" s="34">
        <f>PXIL!H11</f>
        <v>0</v>
      </c>
      <c r="AJ11" s="34">
        <f>PXIL!N11</f>
        <v>0</v>
      </c>
      <c r="AK11" s="34">
        <f>RTM_IEX!H11</f>
        <v>153.56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5.4236000000000004</v>
      </c>
      <c r="E12">
        <f>GT_NG!P12</f>
        <v>14.226807140766756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1018.8477067759643</v>
      </c>
      <c r="P12" s="36">
        <v>119.51</v>
      </c>
      <c r="Q12" s="36">
        <v>38.6</v>
      </c>
      <c r="R12" s="38">
        <v>0</v>
      </c>
      <c r="S12" s="38">
        <v>7.67</v>
      </c>
      <c r="T12" s="37">
        <f>SUMPRODUCT(LTA!J12:AN12,LTA!J$101:AN$101,LTA!J$103:AN$103)</f>
        <v>85.66</v>
      </c>
      <c r="U12" s="37">
        <f>SUMPRODUCT(LTA!J12:AN12,LTA!J$102:AN$102,LTA!J$103:AN$103)</f>
        <v>111.47000000000001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993.4899999999999</v>
      </c>
      <c r="AB12" s="75">
        <f>-STOA!N12</f>
        <v>0</v>
      </c>
      <c r="AC12">
        <f t="shared" si="0"/>
        <v>23.842040156900538</v>
      </c>
      <c r="AD12">
        <f t="shared" si="1"/>
        <v>2814.4960737598303</v>
      </c>
      <c r="AE12">
        <f>'IDT-1'!B12</f>
        <v>0</v>
      </c>
      <c r="AF12" s="24"/>
      <c r="AG12">
        <f t="shared" si="2"/>
        <v>2814.4960737598303</v>
      </c>
      <c r="AI12" s="34">
        <f>PXIL!H12</f>
        <v>0</v>
      </c>
      <c r="AJ12" s="34">
        <f>PXIL!N12</f>
        <v>0</v>
      </c>
      <c r="AK12" s="34">
        <f>RTM_IEX!H12</f>
        <v>126.52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5.4236000000000004</v>
      </c>
      <c r="E13">
        <f>GT_NG!P13</f>
        <v>14.226807140766756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1018.8477067759643</v>
      </c>
      <c r="P13" s="36">
        <v>117.38548291519163</v>
      </c>
      <c r="Q13" s="36">
        <v>38.270000000000003</v>
      </c>
      <c r="R13" s="38">
        <v>0</v>
      </c>
      <c r="S13" s="38">
        <v>7.67</v>
      </c>
      <c r="T13" s="37">
        <f>SUMPRODUCT(LTA!J13:AN13,LTA!J$101:AN$101,LTA!J$103:AN$103)</f>
        <v>84.99</v>
      </c>
      <c r="U13" s="37">
        <f>SUMPRODUCT(LTA!J13:AN13,LTA!J$102:AN$102,LTA!J$103:AN$103)</f>
        <v>111.07000000000001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911.39999999999986</v>
      </c>
      <c r="AB13" s="75">
        <f>-STOA!N13</f>
        <v>0</v>
      </c>
      <c r="AC13">
        <f t="shared" si="0"/>
        <v>23.820582213388146</v>
      </c>
      <c r="AD13">
        <f t="shared" si="1"/>
        <v>2811.9630146185341</v>
      </c>
      <c r="AE13">
        <f>'IDT-1'!B13</f>
        <v>0</v>
      </c>
      <c r="AF13" s="24"/>
      <c r="AG13">
        <f t="shared" si="2"/>
        <v>2811.9630146185341</v>
      </c>
      <c r="AI13" s="34">
        <f>PXIL!H13</f>
        <v>0</v>
      </c>
      <c r="AJ13" s="34">
        <f>PXIL!N13</f>
        <v>0</v>
      </c>
      <c r="AK13" s="34">
        <f>RTM_IEX!H13</f>
        <v>209.58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5.4236000000000004</v>
      </c>
      <c r="E14">
        <f>GT_NG!P14</f>
        <v>14.226807140766756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1018.9338026070673</v>
      </c>
      <c r="P14" s="36">
        <v>117.38548291519163</v>
      </c>
      <c r="Q14" s="36">
        <v>38.265607712613338</v>
      </c>
      <c r="R14" s="38">
        <v>0</v>
      </c>
      <c r="S14" s="38">
        <v>7.67</v>
      </c>
      <c r="T14" s="37">
        <f>SUMPRODUCT(LTA!J14:AN14,LTA!J$101:AN$101,LTA!J$103:AN$103)</f>
        <v>84.01</v>
      </c>
      <c r="U14" s="37">
        <f>SUMPRODUCT(LTA!J14:AN14,LTA!J$102:AN$102,LTA!J$103:AN$103)</f>
        <v>111.87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911.39999999999986</v>
      </c>
      <c r="AB14" s="75">
        <f>-STOA!N14</f>
        <v>0</v>
      </c>
      <c r="AC14">
        <f t="shared" si="0"/>
        <v>23.535836523155361</v>
      </c>
      <c r="AD14">
        <f t="shared" si="1"/>
        <v>2778.3494638524835</v>
      </c>
      <c r="AE14">
        <f>'IDT-1'!B14</f>
        <v>0</v>
      </c>
      <c r="AF14" s="24"/>
      <c r="AG14">
        <f t="shared" si="2"/>
        <v>2778.3494638524835</v>
      </c>
      <c r="AI14" s="34">
        <f>PXIL!H14</f>
        <v>0</v>
      </c>
      <c r="AJ14" s="34">
        <f>PXIL!N14</f>
        <v>0</v>
      </c>
      <c r="AK14" s="34">
        <f>RTM_IEX!H14</f>
        <v>175.78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5.4236000000000004</v>
      </c>
      <c r="E15">
        <f>GT_NG!P15</f>
        <v>14.226807140766756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1001.608484828412</v>
      </c>
      <c r="P15" s="36">
        <v>57.946024559237152</v>
      </c>
      <c r="Q15" s="36">
        <v>25.32</v>
      </c>
      <c r="R15" s="38">
        <v>0</v>
      </c>
      <c r="S15" s="38">
        <v>7.67</v>
      </c>
      <c r="T15" s="37">
        <f>SUMPRODUCT(LTA!J15:AN15,LTA!J$101:AN$101,LTA!J$103:AN$103)</f>
        <v>83.67</v>
      </c>
      <c r="U15" s="37">
        <f>SUMPRODUCT(LTA!J15:AN15,LTA!J$102:AN$102,LTA!J$103:AN$103)</f>
        <v>112.27000000000001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132.31</v>
      </c>
      <c r="Z15" s="34">
        <f>IEX!N15</f>
        <v>0</v>
      </c>
      <c r="AA15" s="75">
        <f>STOA!H15</f>
        <v>911.29999999999984</v>
      </c>
      <c r="AB15" s="75">
        <f>-STOA!N15</f>
        <v>0</v>
      </c>
      <c r="AC15">
        <f t="shared" si="0"/>
        <v>23.682329298838688</v>
      </c>
      <c r="AD15">
        <f t="shared" si="1"/>
        <v>2795.6425872295767</v>
      </c>
      <c r="AE15">
        <f>'IDT-1'!B15</f>
        <v>0</v>
      </c>
      <c r="AF15" s="24"/>
      <c r="AG15">
        <f t="shared" si="2"/>
        <v>2795.6425872295767</v>
      </c>
      <c r="AI15" s="34">
        <f>PXIL!H15</f>
        <v>0</v>
      </c>
      <c r="AJ15" s="34">
        <f>PXIL!N15</f>
        <v>0</v>
      </c>
      <c r="AK15" s="34">
        <f>RTM_IEX!H15</f>
        <v>150.66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5.4236000000000004</v>
      </c>
      <c r="E16">
        <f>GT_NG!P16</f>
        <v>14.226807140766756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999.38041538194148</v>
      </c>
      <c r="P16" s="36">
        <v>57.946024559237152</v>
      </c>
      <c r="Q16" s="36">
        <v>25.32</v>
      </c>
      <c r="R16" s="38">
        <v>0</v>
      </c>
      <c r="S16" s="38">
        <v>7.67</v>
      </c>
      <c r="T16" s="37">
        <f>SUMPRODUCT(LTA!J16:AN16,LTA!J$101:AN$101,LTA!J$103:AN$103)</f>
        <v>83.01</v>
      </c>
      <c r="U16" s="37">
        <f>SUMPRODUCT(LTA!J16:AN16,LTA!J$102:AN$102,LTA!J$103:AN$103)</f>
        <v>112.77000000000001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103.34</v>
      </c>
      <c r="Z16" s="34">
        <f>IEX!N16</f>
        <v>0</v>
      </c>
      <c r="AA16" s="75">
        <f>STOA!H16</f>
        <v>911.29999999999984</v>
      </c>
      <c r="AB16" s="75">
        <f>-STOA!N16</f>
        <v>0</v>
      </c>
      <c r="AC16">
        <f t="shared" si="0"/>
        <v>23.451429515488339</v>
      </c>
      <c r="AD16">
        <f t="shared" si="1"/>
        <v>2768.3854175664574</v>
      </c>
      <c r="AE16">
        <f>'IDT-1'!B16</f>
        <v>0</v>
      </c>
      <c r="AF16" s="24"/>
      <c r="AG16">
        <f t="shared" si="2"/>
        <v>2768.3854175664574</v>
      </c>
      <c r="AI16" s="34">
        <f>PXIL!H16</f>
        <v>0</v>
      </c>
      <c r="AJ16" s="34">
        <f>PXIL!N16</f>
        <v>0</v>
      </c>
      <c r="AK16" s="34">
        <f>RTM_IEX!H16</f>
        <v>154.53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5.4236000000000004</v>
      </c>
      <c r="E17">
        <f>GT_NG!P17</f>
        <v>14.226807140766756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1001.2209619461346</v>
      </c>
      <c r="P17" s="36">
        <v>46</v>
      </c>
      <c r="Q17" s="36">
        <v>23.29</v>
      </c>
      <c r="R17" s="38">
        <v>0</v>
      </c>
      <c r="S17" s="38">
        <v>7.67</v>
      </c>
      <c r="T17" s="37">
        <f>SUMPRODUCT(LTA!J17:AN17,LTA!J$101:AN$101,LTA!J$103:AN$103)</f>
        <v>83.33</v>
      </c>
      <c r="U17" s="37">
        <f>SUMPRODUCT(LTA!J17:AN17,LTA!J$102:AN$102,LTA!J$103:AN$103)</f>
        <v>112.77000000000001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61.81</v>
      </c>
      <c r="Z17" s="34">
        <f>IEX!N17</f>
        <v>0</v>
      </c>
      <c r="AA17" s="75">
        <f>STOA!H17</f>
        <v>911.29999999999984</v>
      </c>
      <c r="AB17" s="75">
        <f>-STOA!N17</f>
        <v>0</v>
      </c>
      <c r="AC17">
        <f t="shared" si="0"/>
        <v>22.719323500329967</v>
      </c>
      <c r="AD17">
        <f t="shared" si="1"/>
        <v>2681.9620455865706</v>
      </c>
      <c r="AE17">
        <f>'IDT-1'!B17</f>
        <v>0</v>
      </c>
      <c r="AF17" s="24"/>
      <c r="AG17">
        <f t="shared" si="2"/>
        <v>2681.9620455865706</v>
      </c>
      <c r="AI17" s="34">
        <f>PXIL!H17</f>
        <v>0</v>
      </c>
      <c r="AJ17" s="34">
        <f>PXIL!N17</f>
        <v>0</v>
      </c>
      <c r="AK17" s="34">
        <f>RTM_IEX!H17</f>
        <v>120.72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5.4236000000000004</v>
      </c>
      <c r="E18">
        <f>GT_NG!P18</f>
        <v>14.226807140766756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1007.2581708548836</v>
      </c>
      <c r="P18" s="36">
        <v>46</v>
      </c>
      <c r="Q18" s="36">
        <v>23.29</v>
      </c>
      <c r="R18" s="38">
        <v>0</v>
      </c>
      <c r="S18" s="38">
        <v>7.67</v>
      </c>
      <c r="T18" s="37">
        <f>SUMPRODUCT(LTA!J18:AN18,LTA!J$101:AN$101,LTA!J$103:AN$103)</f>
        <v>83.33</v>
      </c>
      <c r="U18" s="37">
        <f>SUMPRODUCT(LTA!J18:AN18,LTA!J$102:AN$102,LTA!J$103:AN$103)</f>
        <v>110.66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7.73</v>
      </c>
      <c r="Z18" s="34">
        <f>IEX!N18</f>
        <v>0</v>
      </c>
      <c r="AA18" s="75">
        <f>STOA!H18</f>
        <v>911.29999999999984</v>
      </c>
      <c r="AB18" s="75">
        <f>-STOA!N18</f>
        <v>0</v>
      </c>
      <c r="AC18">
        <f t="shared" si="0"/>
        <v>22.452180055163463</v>
      </c>
      <c r="AD18">
        <f t="shared" si="1"/>
        <v>2650.4263979404873</v>
      </c>
      <c r="AE18">
        <f>'IDT-1'!B18</f>
        <v>0</v>
      </c>
      <c r="AF18" s="24"/>
      <c r="AG18">
        <f t="shared" si="2"/>
        <v>2650.4263979404873</v>
      </c>
      <c r="AI18" s="34">
        <f>PXIL!H18</f>
        <v>0</v>
      </c>
      <c r="AJ18" s="34">
        <f>PXIL!N18</f>
        <v>0</v>
      </c>
      <c r="AK18" s="34">
        <f>RTM_IEX!H18</f>
        <v>139.07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14.226807140766756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995.89779145994987</v>
      </c>
      <c r="P19" s="36">
        <v>57.944254981659562</v>
      </c>
      <c r="Q19" s="36">
        <v>25.32</v>
      </c>
      <c r="R19" s="38">
        <v>0</v>
      </c>
      <c r="S19" s="38">
        <v>3.8600000000000003</v>
      </c>
      <c r="T19" s="37">
        <f>SUMPRODUCT(LTA!J19:AN19,LTA!J$101:AN$101,LTA!J$103:AN$103)</f>
        <v>83</v>
      </c>
      <c r="U19" s="37">
        <f>SUMPRODUCT(LTA!J19:AN19,LTA!J$102:AN$102,LTA!J$103:AN$103)</f>
        <v>111.16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911.29999999999984</v>
      </c>
      <c r="AB19" s="75">
        <f>-STOA!N19</f>
        <v>0</v>
      </c>
      <c r="AC19">
        <f t="shared" si="0"/>
        <v>21.827070897659524</v>
      </c>
      <c r="AD19">
        <f t="shared" si="1"/>
        <v>2442.0661826847163</v>
      </c>
      <c r="AE19">
        <f>'IDT-1'!B19</f>
        <v>192</v>
      </c>
      <c r="AF19" s="24"/>
      <c r="AG19">
        <f t="shared" si="2"/>
        <v>2634.0661826847163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-67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14.226807140766756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995.56743672892105</v>
      </c>
      <c r="P20" s="36">
        <v>57.944254981659562</v>
      </c>
      <c r="Q20" s="36">
        <v>25.32</v>
      </c>
      <c r="R20" s="38">
        <v>0</v>
      </c>
      <c r="S20" s="38">
        <v>3.8600000000000003</v>
      </c>
      <c r="T20" s="37">
        <f>SUMPRODUCT(LTA!J20:AN20,LTA!J$101:AN$101,LTA!J$103:AN$103)</f>
        <v>83</v>
      </c>
      <c r="U20" s="37">
        <f>SUMPRODUCT(LTA!J20:AN20,LTA!J$102:AN$102,LTA!J$103:AN$103)</f>
        <v>111.16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911.29999999999984</v>
      </c>
      <c r="AB20" s="75">
        <f>-STOA!N20</f>
        <v>0</v>
      </c>
      <c r="AC20">
        <f t="shared" si="0"/>
        <v>21.925949810617553</v>
      </c>
      <c r="AD20">
        <f t="shared" si="1"/>
        <v>2429.6369490407296</v>
      </c>
      <c r="AE20">
        <f>'IDT-1'!B20</f>
        <v>158</v>
      </c>
      <c r="AF20" s="24"/>
      <c r="AG20">
        <f t="shared" si="2"/>
        <v>2587.6369490407296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-79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14.226807140766756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994.91035824391918</v>
      </c>
      <c r="P21" s="36">
        <v>57.944254981659562</v>
      </c>
      <c r="Q21" s="36">
        <v>25.32</v>
      </c>
      <c r="R21" s="38">
        <v>0</v>
      </c>
      <c r="S21" s="38">
        <v>3.8600000000000003</v>
      </c>
      <c r="T21" s="37">
        <f>SUMPRODUCT(LTA!J21:AN21,LTA!J$101:AN$101,LTA!J$103:AN$103)</f>
        <v>82.67</v>
      </c>
      <c r="U21" s="37">
        <f>SUMPRODUCT(LTA!J21:AN21,LTA!J$102:AN$102,LTA!J$103:AN$103)</f>
        <v>117.25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911.29999999999984</v>
      </c>
      <c r="AB21" s="75">
        <f>-STOA!N21</f>
        <v>0</v>
      </c>
      <c r="AC21">
        <f t="shared" si="0"/>
        <v>22.273776029439539</v>
      </c>
      <c r="AD21">
        <f t="shared" si="1"/>
        <v>2398.3920443369057</v>
      </c>
      <c r="AE21">
        <f>'IDT-1'!B21</f>
        <v>140</v>
      </c>
      <c r="AF21" s="24"/>
      <c r="AG21">
        <f t="shared" si="2"/>
        <v>2538.3920443369057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-115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14.226807140766756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994.29503517316789</v>
      </c>
      <c r="P22" s="36">
        <v>57.944254981659562</v>
      </c>
      <c r="Q22" s="36">
        <v>25.32</v>
      </c>
      <c r="R22" s="38">
        <v>0</v>
      </c>
      <c r="S22" s="38">
        <v>3.8600000000000003</v>
      </c>
      <c r="T22" s="37">
        <f>SUMPRODUCT(LTA!J22:AN22,LTA!J$101:AN$101,LTA!J$103:AN$103)</f>
        <v>82.67</v>
      </c>
      <c r="U22" s="37">
        <f>SUMPRODUCT(LTA!J22:AN22,LTA!J$102:AN$102,LTA!J$103:AN$103)</f>
        <v>117.35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911.29999999999984</v>
      </c>
      <c r="AB22" s="75">
        <f>-STOA!N22</f>
        <v>0</v>
      </c>
      <c r="AC22">
        <f t="shared" si="0"/>
        <v>22.244033842470561</v>
      </c>
      <c r="AD22">
        <f t="shared" si="1"/>
        <v>2400.9064634531233</v>
      </c>
      <c r="AE22">
        <f>'IDT-1'!B22</f>
        <v>103</v>
      </c>
      <c r="AF22" s="24"/>
      <c r="AG22">
        <f t="shared" si="2"/>
        <v>2503.9064634531233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-112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14.226807140766756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935.51119025573428</v>
      </c>
      <c r="P23" s="36">
        <v>57.944254981659562</v>
      </c>
      <c r="Q23" s="36">
        <v>25.32</v>
      </c>
      <c r="R23" s="38">
        <v>0</v>
      </c>
      <c r="S23" s="38">
        <v>3.8600000000000003</v>
      </c>
      <c r="T23" s="37">
        <f>SUMPRODUCT(LTA!J23:AN23,LTA!J$101:AN$101,LTA!J$103:AN$103)</f>
        <v>82.33</v>
      </c>
      <c r="U23" s="37">
        <f>SUMPRODUCT(LTA!J23:AN23,LTA!J$102:AN$102,LTA!J$103:AN$103)</f>
        <v>117.76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911.29999999999984</v>
      </c>
      <c r="AB23" s="75">
        <f>-STOA!N23</f>
        <v>0</v>
      </c>
      <c r="AC23">
        <f t="shared" si="0"/>
        <v>21.267981554845441</v>
      </c>
      <c r="AD23">
        <f t="shared" si="1"/>
        <v>2400.1686708233146</v>
      </c>
      <c r="AE23">
        <f>'IDT-1'!B23</f>
        <v>54</v>
      </c>
      <c r="AF23" s="24"/>
      <c r="AG23">
        <f t="shared" si="2"/>
        <v>2454.1686708233146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-55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14.226807140766756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935.51032989803468</v>
      </c>
      <c r="P24" s="36">
        <v>57.944254981659562</v>
      </c>
      <c r="Q24" s="36">
        <v>25.32</v>
      </c>
      <c r="R24" s="38">
        <v>0</v>
      </c>
      <c r="S24" s="38">
        <v>3.8600000000000003</v>
      </c>
      <c r="T24" s="37">
        <f>SUMPRODUCT(LTA!J24:AN24,LTA!J$101:AN$101,LTA!J$103:AN$103)</f>
        <v>82.67</v>
      </c>
      <c r="U24" s="37">
        <f>SUMPRODUCT(LTA!J24:AN24,LTA!J$102:AN$102,LTA!J$103:AN$103)</f>
        <v>116.64999999999999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911.29999999999984</v>
      </c>
      <c r="AB24" s="75">
        <f>-STOA!N24</f>
        <v>0</v>
      </c>
      <c r="AC24">
        <f t="shared" si="0"/>
        <v>21.363160220539438</v>
      </c>
      <c r="AD24">
        <f t="shared" si="1"/>
        <v>2387.3026317999211</v>
      </c>
      <c r="AE24">
        <f>'IDT-1'!B24</f>
        <v>15</v>
      </c>
      <c r="AF24" s="24"/>
      <c r="AG24">
        <f t="shared" si="2"/>
        <v>2402.3026317999211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-67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14.226807140766756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930.67269820440902</v>
      </c>
      <c r="P25" s="36">
        <v>57.944254981659562</v>
      </c>
      <c r="Q25" s="36">
        <v>25.32</v>
      </c>
      <c r="R25" s="38">
        <v>0</v>
      </c>
      <c r="S25" s="38">
        <v>3.8600000000000003</v>
      </c>
      <c r="T25" s="37">
        <f>SUMPRODUCT(LTA!J25:AN25,LTA!J$101:AN$101,LTA!J$103:AN$103)</f>
        <v>82.67</v>
      </c>
      <c r="U25" s="37">
        <f>SUMPRODUCT(LTA!J25:AN25,LTA!J$102:AN$102,LTA!J$103:AN$103)</f>
        <v>116.25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911.29999999999984</v>
      </c>
      <c r="AB25" s="75">
        <f>-STOA!N25</f>
        <v>0</v>
      </c>
      <c r="AC25">
        <f t="shared" si="0"/>
        <v>21.386933376112093</v>
      </c>
      <c r="AD25">
        <f t="shared" si="1"/>
        <v>2374.0412269507228</v>
      </c>
      <c r="AE25">
        <f>'IDT-1'!B25</f>
        <v>0</v>
      </c>
      <c r="AF25" s="24"/>
      <c r="AG25">
        <f t="shared" si="2"/>
        <v>2374.0412269507228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-75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14.226807140766756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933.93371264984683</v>
      </c>
      <c r="P26" s="36">
        <v>57.944254981659562</v>
      </c>
      <c r="Q26" s="36">
        <v>25.32</v>
      </c>
      <c r="R26" s="38">
        <v>0</v>
      </c>
      <c r="S26" s="38">
        <v>3.8600000000000003</v>
      </c>
      <c r="T26" s="37">
        <f>SUMPRODUCT(LTA!J26:AN26,LTA!J$101:AN$101,LTA!J$103:AN$103)</f>
        <v>83.42</v>
      </c>
      <c r="U26" s="37">
        <f>SUMPRODUCT(LTA!J26:AN26,LTA!J$102:AN$102,LTA!J$103:AN$103)</f>
        <v>115.95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911.29999999999984</v>
      </c>
      <c r="AB26" s="75">
        <f>-STOA!N26</f>
        <v>0</v>
      </c>
      <c r="AC26">
        <f t="shared" si="0"/>
        <v>21.994144622746227</v>
      </c>
      <c r="AD26">
        <f t="shared" si="1"/>
        <v>2309.1450301495265</v>
      </c>
      <c r="AE26">
        <f>'IDT-1'!B26</f>
        <v>0</v>
      </c>
      <c r="AF26" s="24"/>
      <c r="AG26">
        <f t="shared" si="2"/>
        <v>2309.1450301495265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-143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9.1783999999999999</v>
      </c>
      <c r="E27">
        <f>GT_NG!P27</f>
        <v>14.226807140766756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940.88641956032268</v>
      </c>
      <c r="P27" s="36">
        <v>57.944827740092833</v>
      </c>
      <c r="Q27" s="36">
        <v>25.32</v>
      </c>
      <c r="R27" s="38">
        <v>8.6252028904947196</v>
      </c>
      <c r="S27" s="38">
        <v>3.8600000000000003</v>
      </c>
      <c r="T27" s="37">
        <f>SUMPRODUCT(LTA!J27:AN27,LTA!J$101:AN$101,LTA!J$103:AN$103)</f>
        <v>99.67</v>
      </c>
      <c r="U27" s="37">
        <f>SUMPRODUCT(LTA!J27:AN27,LTA!J$102:AN$102,LTA!J$103:AN$103)</f>
        <v>115.64999999999999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748.31999999999982</v>
      </c>
      <c r="AB27" s="75">
        <f>-STOA!N27</f>
        <v>0</v>
      </c>
      <c r="AC27">
        <f t="shared" si="0"/>
        <v>20.118496438730094</v>
      </c>
      <c r="AD27">
        <f t="shared" si="1"/>
        <v>2266.4831608929467</v>
      </c>
      <c r="AE27">
        <f>'IDT-1'!B27</f>
        <v>0</v>
      </c>
      <c r="AF27" s="24"/>
      <c r="AG27">
        <f t="shared" si="2"/>
        <v>2266.4831608929467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-54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9.1783999999999999</v>
      </c>
      <c r="E28">
        <f>GT_NG!P28</f>
        <v>14.226807140766756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942.0274655966266</v>
      </c>
      <c r="P28" s="36">
        <v>57.944827740092833</v>
      </c>
      <c r="Q28" s="36">
        <v>25.32</v>
      </c>
      <c r="R28" s="38">
        <v>17.579999999999998</v>
      </c>
      <c r="S28" s="38">
        <v>3.8600000000000003</v>
      </c>
      <c r="T28" s="37">
        <f>SUMPRODUCT(LTA!J28:AN28,LTA!J$101:AN$101,LTA!J$103:AN$103)</f>
        <v>110.28999999999999</v>
      </c>
      <c r="U28" s="37">
        <f>SUMPRODUCT(LTA!J28:AN28,LTA!J$102:AN$102,LTA!J$103:AN$103)</f>
        <v>115.25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748.31999999999982</v>
      </c>
      <c r="AB28" s="75">
        <f>-STOA!N28</f>
        <v>0</v>
      </c>
      <c r="AC28">
        <f t="shared" si="0"/>
        <v>20.780476669198453</v>
      </c>
      <c r="AD28">
        <f t="shared" si="1"/>
        <v>2228.1370238082873</v>
      </c>
      <c r="AE28">
        <f>'IDT-1'!B28</f>
        <v>0</v>
      </c>
      <c r="AF28" s="24"/>
      <c r="AG28">
        <f t="shared" si="2"/>
        <v>2228.1370238082873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-112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9.1783999999999999</v>
      </c>
      <c r="E29">
        <f>GT_NG!P29</f>
        <v>14.226807140766756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960.3799277158796</v>
      </c>
      <c r="P29" s="36">
        <v>57.944827740092833</v>
      </c>
      <c r="Q29" s="36">
        <v>25.32</v>
      </c>
      <c r="R29" s="38">
        <v>26.01</v>
      </c>
      <c r="S29" s="38">
        <v>3.8600000000000003</v>
      </c>
      <c r="T29" s="37">
        <f>SUMPRODUCT(LTA!J29:AN29,LTA!J$101:AN$101,LTA!J$103:AN$103)</f>
        <v>123.00999999999999</v>
      </c>
      <c r="U29" s="37">
        <f>SUMPRODUCT(LTA!J29:AN29,LTA!J$102:AN$102,LTA!J$103:AN$103)</f>
        <v>115.76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748.31999999999982</v>
      </c>
      <c r="AB29" s="75">
        <f>-STOA!N29</f>
        <v>0</v>
      </c>
      <c r="AC29">
        <f t="shared" si="0"/>
        <v>21.828158599890862</v>
      </c>
      <c r="AD29">
        <f t="shared" si="1"/>
        <v>2183.101803996848</v>
      </c>
      <c r="AE29">
        <f>'IDT-1'!B29</f>
        <v>0</v>
      </c>
      <c r="AF29" s="24"/>
      <c r="AG29">
        <f t="shared" si="2"/>
        <v>2183.101803996848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-196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9.1783999999999999</v>
      </c>
      <c r="E30">
        <f>GT_NG!P30</f>
        <v>14.226807140766756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959.83656862805856</v>
      </c>
      <c r="P30" s="36">
        <v>57.944827740092833</v>
      </c>
      <c r="Q30" s="36">
        <v>25.32</v>
      </c>
      <c r="R30" s="38">
        <v>31.189999999999994</v>
      </c>
      <c r="S30" s="38">
        <v>3.8600000000000003</v>
      </c>
      <c r="T30" s="37">
        <f>SUMPRODUCT(LTA!J30:AN30,LTA!J$101:AN$101,LTA!J$103:AN$103)</f>
        <v>141.57999999999998</v>
      </c>
      <c r="U30" s="37">
        <f>SUMPRODUCT(LTA!J30:AN30,LTA!J$102:AN$102,LTA!J$103:AN$103)</f>
        <v>116.26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748.31999999999982</v>
      </c>
      <c r="AB30" s="75">
        <f>-STOA!N30</f>
        <v>0</v>
      </c>
      <c r="AC30">
        <f t="shared" si="0"/>
        <v>22.510150373871841</v>
      </c>
      <c r="AD30">
        <f t="shared" si="1"/>
        <v>2149.1264531350457</v>
      </c>
      <c r="AE30">
        <f>'IDT-1'!B30</f>
        <v>0</v>
      </c>
      <c r="AF30" s="24"/>
      <c r="AG30">
        <f t="shared" si="2"/>
        <v>2149.1264531350457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-253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9.1783999999999999</v>
      </c>
      <c r="E31">
        <f>GT_NG!P31</f>
        <v>14.226807140766756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988.02787647632431</v>
      </c>
      <c r="P31" s="36">
        <v>57.944827740092833</v>
      </c>
      <c r="Q31" s="36">
        <v>25.32</v>
      </c>
      <c r="R31" s="38">
        <v>39.9</v>
      </c>
      <c r="S31" s="38">
        <v>3.8600000000000003</v>
      </c>
      <c r="T31" s="37">
        <f>SUMPRODUCT(LTA!J31:AN31,LTA!J$101:AN$101,LTA!J$103:AN$103)</f>
        <v>164.62</v>
      </c>
      <c r="U31" s="37">
        <f>SUMPRODUCT(LTA!J31:AN31,LTA!J$102:AN$102,LTA!J$103:AN$103)</f>
        <v>118.77000000000001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748.46999999999991</v>
      </c>
      <c r="AB31" s="75">
        <f>-STOA!N31</f>
        <v>0</v>
      </c>
      <c r="AC31">
        <f t="shared" si="0"/>
        <v>23.756049766412847</v>
      </c>
      <c r="AD31">
        <f t="shared" si="1"/>
        <v>2125.4818615907707</v>
      </c>
      <c r="AE31">
        <f>'IDT-1'!B31</f>
        <v>0</v>
      </c>
      <c r="AF31" s="24"/>
      <c r="AG31">
        <f t="shared" si="2"/>
        <v>2125.4818615907707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-338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9.1783999999999999</v>
      </c>
      <c r="E32">
        <f>GT_NG!P32</f>
        <v>14.226807140766756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988.02787647632431</v>
      </c>
      <c r="P32" s="36">
        <v>57.944827740092833</v>
      </c>
      <c r="Q32" s="36">
        <v>25.32</v>
      </c>
      <c r="R32" s="38">
        <v>40.5</v>
      </c>
      <c r="S32" s="38">
        <v>3.8600000000000003</v>
      </c>
      <c r="T32" s="37">
        <f>SUMPRODUCT(LTA!J32:AN32,LTA!J$101:AN$101,LTA!J$103:AN$103)</f>
        <v>198.38</v>
      </c>
      <c r="U32" s="37">
        <f>SUMPRODUCT(LTA!J32:AN32,LTA!J$102:AN$102,LTA!J$103:AN$103)</f>
        <v>124.77000000000001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748.46999999999991</v>
      </c>
      <c r="AB32" s="75">
        <f>-STOA!N32</f>
        <v>0</v>
      </c>
      <c r="AC32">
        <f t="shared" si="0"/>
        <v>24.577929756731521</v>
      </c>
      <c r="AD32">
        <f t="shared" si="1"/>
        <v>2108.019981600452</v>
      </c>
      <c r="AE32">
        <f>'IDT-1'!B32</f>
        <v>0</v>
      </c>
      <c r="AF32" s="24"/>
      <c r="AG32">
        <f t="shared" si="2"/>
        <v>2108.019981600452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-395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9.1783999999999999</v>
      </c>
      <c r="E33">
        <f>GT_NG!P33</f>
        <v>14.226807140766756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890.57665063372337</v>
      </c>
      <c r="P33" s="36">
        <v>57.944827740092833</v>
      </c>
      <c r="Q33" s="36">
        <v>25.32</v>
      </c>
      <c r="R33" s="38">
        <v>44.499999999999993</v>
      </c>
      <c r="S33" s="38">
        <v>3.8600000000000003</v>
      </c>
      <c r="T33" s="37">
        <f>SUMPRODUCT(LTA!J33:AN33,LTA!J$101:AN$101,LTA!J$103:AN$103)</f>
        <v>236.01</v>
      </c>
      <c r="U33" s="37">
        <f>SUMPRODUCT(LTA!J33:AN33,LTA!J$102:AN$102,LTA!J$103:AN$103)</f>
        <v>130.27000000000001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748.46999999999991</v>
      </c>
      <c r="AB33" s="75">
        <f>-STOA!N33</f>
        <v>0</v>
      </c>
      <c r="AC33">
        <f t="shared" si="0"/>
        <v>23.630019680710554</v>
      </c>
      <c r="AD33">
        <f t="shared" si="1"/>
        <v>2120.6466658338722</v>
      </c>
      <c r="AE33">
        <f>'IDT-1'!B33</f>
        <v>0</v>
      </c>
      <c r="AF33" s="24"/>
      <c r="AG33">
        <f t="shared" si="2"/>
        <v>2120.6466658338722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-333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9.1783999999999999</v>
      </c>
      <c r="E34">
        <f>GT_NG!P34</f>
        <v>14.226807140766756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890.57665063372337</v>
      </c>
      <c r="P34" s="36">
        <v>57.944827740092833</v>
      </c>
      <c r="Q34" s="36">
        <v>25.32</v>
      </c>
      <c r="R34" s="38">
        <v>44.499999999999993</v>
      </c>
      <c r="S34" s="38">
        <v>3.8600000000000003</v>
      </c>
      <c r="T34" s="37">
        <f>SUMPRODUCT(LTA!J34:AN34,LTA!J$101:AN$101,LTA!J$103:AN$103)</f>
        <v>274.43</v>
      </c>
      <c r="U34" s="37">
        <f>SUMPRODUCT(LTA!J34:AN34,LTA!J$102:AN$102,LTA!J$103:AN$103)</f>
        <v>136.27000000000001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-63</v>
      </c>
      <c r="AA34" s="75">
        <f>STOA!H34</f>
        <v>748.46999999999991</v>
      </c>
      <c r="AB34" s="75">
        <f>-STOA!N34</f>
        <v>0</v>
      </c>
      <c r="AC34">
        <f t="shared" si="0"/>
        <v>24.375878620605672</v>
      </c>
      <c r="AD34">
        <f t="shared" si="1"/>
        <v>2120.3208068939771</v>
      </c>
      <c r="AE34">
        <f>'IDT-1'!B34</f>
        <v>0</v>
      </c>
      <c r="AF34" s="24"/>
      <c r="AG34">
        <f t="shared" si="2"/>
        <v>2120.3208068939771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-314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9.1783999999999999</v>
      </c>
      <c r="E35">
        <f>GT_NG!P35</f>
        <v>14.226807140766756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873.09120087057613</v>
      </c>
      <c r="P35" s="36">
        <v>57.944827740092833</v>
      </c>
      <c r="Q35" s="36">
        <v>25.32</v>
      </c>
      <c r="R35" s="38">
        <v>46.5</v>
      </c>
      <c r="S35" s="38">
        <v>3.8600000000000003</v>
      </c>
      <c r="T35" s="37">
        <f>SUMPRODUCT(LTA!J35:AN35,LTA!J$101:AN$101,LTA!J$103:AN$103)</f>
        <v>298.45</v>
      </c>
      <c r="U35" s="37">
        <f>SUMPRODUCT(LTA!J35:AN35,LTA!J$102:AN$102,LTA!J$103:AN$103)</f>
        <v>140.27000000000001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-119</v>
      </c>
      <c r="AA35" s="75">
        <f>STOA!H35</f>
        <v>749.7299999999999</v>
      </c>
      <c r="AB35" s="75">
        <f>-STOA!N35</f>
        <v>0</v>
      </c>
      <c r="AC35">
        <f t="shared" si="0"/>
        <v>24.601877893018791</v>
      </c>
      <c r="AD35">
        <f t="shared" si="1"/>
        <v>2120.8893578584166</v>
      </c>
      <c r="AE35">
        <f>'IDT-1'!B35</f>
        <v>0</v>
      </c>
      <c r="AF35" s="24"/>
      <c r="AG35">
        <f t="shared" si="2"/>
        <v>2120.8893578584166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-271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9.1783999999999999</v>
      </c>
      <c r="E36">
        <f>GT_NG!P36</f>
        <v>14.226807140766756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873.09120087057613</v>
      </c>
      <c r="P36" s="36">
        <v>57.944827740092833</v>
      </c>
      <c r="Q36" s="36">
        <v>25.32</v>
      </c>
      <c r="R36" s="38">
        <v>47.5</v>
      </c>
      <c r="S36" s="38">
        <v>3.8600000000000003</v>
      </c>
      <c r="T36" s="37">
        <f>SUMPRODUCT(LTA!J36:AN36,LTA!J$101:AN$101,LTA!J$103:AN$103)</f>
        <v>335.89</v>
      </c>
      <c r="U36" s="37">
        <f>SUMPRODUCT(LTA!J36:AN36,LTA!J$102:AN$102,LTA!J$103:AN$103)</f>
        <v>144.27000000000001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-140</v>
      </c>
      <c r="AA36" s="75">
        <f>STOA!H36</f>
        <v>749.7299999999999</v>
      </c>
      <c r="AB36" s="75">
        <f>-STOA!N36</f>
        <v>0</v>
      </c>
      <c r="AC36">
        <f t="shared" si="0"/>
        <v>25.170152836141018</v>
      </c>
      <c r="AD36">
        <f t="shared" si="1"/>
        <v>2137.7610829152945</v>
      </c>
      <c r="AE36">
        <f>'IDT-1'!B36</f>
        <v>0</v>
      </c>
      <c r="AF36" s="24"/>
      <c r="AG36">
        <f t="shared" si="2"/>
        <v>2137.7610829152945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-275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9.1783999999999999</v>
      </c>
      <c r="E37">
        <f>GT_NG!P37</f>
        <v>14.226807140766756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866.49422655151568</v>
      </c>
      <c r="P37" s="36">
        <v>57.944827740092833</v>
      </c>
      <c r="Q37" s="36">
        <v>25.32</v>
      </c>
      <c r="R37" s="38">
        <v>47.5</v>
      </c>
      <c r="S37" s="38">
        <v>3.8600000000000003</v>
      </c>
      <c r="T37" s="37">
        <f>SUMPRODUCT(LTA!J37:AN37,LTA!J$101:AN$101,LTA!J$103:AN$103)</f>
        <v>363.01</v>
      </c>
      <c r="U37" s="37">
        <f>SUMPRODUCT(LTA!J37:AN37,LTA!J$102:AN$102,LTA!J$103:AN$103)</f>
        <v>123.79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-163</v>
      </c>
      <c r="AA37" s="75">
        <f>STOA!H37</f>
        <v>749.7299999999999</v>
      </c>
      <c r="AB37" s="75">
        <f>-STOA!N37</f>
        <v>0</v>
      </c>
      <c r="AC37">
        <f t="shared" si="0"/>
        <v>25.331466248633802</v>
      </c>
      <c r="AD37">
        <f t="shared" si="1"/>
        <v>2118.6427951837413</v>
      </c>
      <c r="AE37">
        <f>'IDT-1'!B37</f>
        <v>0</v>
      </c>
      <c r="AF37" s="24"/>
      <c r="AG37">
        <f t="shared" si="2"/>
        <v>2118.6427951837413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-271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9.1783999999999999</v>
      </c>
      <c r="E38">
        <f>GT_NG!P38</f>
        <v>14.226807140766756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868.83580865151566</v>
      </c>
      <c r="P38" s="36">
        <v>57.944827740092833</v>
      </c>
      <c r="Q38" s="36">
        <v>25.32</v>
      </c>
      <c r="R38" s="38">
        <v>47.5</v>
      </c>
      <c r="S38" s="38">
        <v>3.8600000000000003</v>
      </c>
      <c r="T38" s="37">
        <f>SUMPRODUCT(LTA!J38:AN38,LTA!J$101:AN$101,LTA!J$103:AN$103)</f>
        <v>400.09000000000003</v>
      </c>
      <c r="U38" s="37">
        <f>SUMPRODUCT(LTA!J38:AN38,LTA!J$102:AN$102,LTA!J$103:AN$103)</f>
        <v>126.29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-194</v>
      </c>
      <c r="AA38" s="75">
        <f>STOA!H38</f>
        <v>749.7299999999999</v>
      </c>
      <c r="AB38" s="75">
        <f>-STOA!N38</f>
        <v>0</v>
      </c>
      <c r="AC38">
        <f t="shared" si="0"/>
        <v>25.878444165946256</v>
      </c>
      <c r="AD38">
        <f t="shared" si="1"/>
        <v>2137.0173993664289</v>
      </c>
      <c r="AE38">
        <f>'IDT-1'!B38</f>
        <v>0</v>
      </c>
      <c r="AF38" s="24"/>
      <c r="AG38">
        <f t="shared" si="2"/>
        <v>2137.0173993664289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-263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9.1783999999999999</v>
      </c>
      <c r="E39">
        <f>GT_NG!P39</f>
        <v>14.103453321627157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868.84541399221712</v>
      </c>
      <c r="P39" s="36">
        <v>57.944827740092833</v>
      </c>
      <c r="Q39" s="36">
        <v>25.32</v>
      </c>
      <c r="R39" s="38">
        <v>47.5</v>
      </c>
      <c r="S39" s="38">
        <v>3.8600000000000003</v>
      </c>
      <c r="T39" s="37">
        <f>SUMPRODUCT(LTA!J39:AN39,LTA!J$101:AN$101,LTA!J$103:AN$103)</f>
        <v>435.78999999999996</v>
      </c>
      <c r="U39" s="37">
        <f>SUMPRODUCT(LTA!J39:AN39,LTA!J$102:AN$102,LTA!J$103:AN$103)</f>
        <v>126.27000000000001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-190</v>
      </c>
      <c r="AA39" s="75">
        <f>STOA!H39</f>
        <v>749.73</v>
      </c>
      <c r="AB39" s="75">
        <f>-STOA!N39</f>
        <v>0</v>
      </c>
      <c r="AC39">
        <f t="shared" si="0"/>
        <v>25.923065946980699</v>
      </c>
      <c r="AD39">
        <f t="shared" si="1"/>
        <v>2202.5390291069561</v>
      </c>
      <c r="AE39">
        <f>'IDT-1'!B39</f>
        <v>0</v>
      </c>
      <c r="AF39" s="24"/>
      <c r="AG39">
        <f t="shared" si="2"/>
        <v>2202.5390291069561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-237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9.1783999999999999</v>
      </c>
      <c r="E40">
        <f>GT_NG!P40</f>
        <v>14.103453321627157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868.8453443787937</v>
      </c>
      <c r="P40" s="36">
        <v>57.944827740092833</v>
      </c>
      <c r="Q40" s="36">
        <v>25.32</v>
      </c>
      <c r="R40" s="38">
        <v>47.5</v>
      </c>
      <c r="S40" s="38">
        <v>3.8600000000000003</v>
      </c>
      <c r="T40" s="37">
        <f>SUMPRODUCT(LTA!J40:AN40,LTA!J$101:AN$101,LTA!J$103:AN$103)</f>
        <v>470.83</v>
      </c>
      <c r="U40" s="37">
        <f>SUMPRODUCT(LTA!J40:AN40,LTA!J$102:AN$102,LTA!J$103:AN$103)</f>
        <v>126.77000000000001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-166</v>
      </c>
      <c r="AA40" s="75">
        <f>STOA!H40</f>
        <v>749.73</v>
      </c>
      <c r="AB40" s="75">
        <f>-STOA!N40</f>
        <v>0</v>
      </c>
      <c r="AC40">
        <f t="shared" si="0"/>
        <v>26.009822419105721</v>
      </c>
      <c r="AD40">
        <f t="shared" si="1"/>
        <v>2262.9922030214079</v>
      </c>
      <c r="AE40">
        <f>'IDT-1'!B40</f>
        <v>0</v>
      </c>
      <c r="AF40" s="24"/>
      <c r="AG40">
        <f t="shared" si="2"/>
        <v>2262.9922030214079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-236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9.1783999999999999</v>
      </c>
      <c r="E41">
        <f>GT_NG!P41</f>
        <v>14.103453321627157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866.49634056256662</v>
      </c>
      <c r="P41" s="36">
        <v>57.944827740092833</v>
      </c>
      <c r="Q41" s="36">
        <v>25.32</v>
      </c>
      <c r="R41" s="38">
        <v>47.5</v>
      </c>
      <c r="S41" s="38">
        <v>3.8600000000000003</v>
      </c>
      <c r="T41" s="37">
        <f>SUMPRODUCT(LTA!J41:AN41,LTA!J$101:AN$101,LTA!J$103:AN$103)</f>
        <v>509.05000000000007</v>
      </c>
      <c r="U41" s="37">
        <f>SUMPRODUCT(LTA!J41:AN41,LTA!J$102:AN$102,LTA!J$103:AN$103)</f>
        <v>147.27000000000001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-136</v>
      </c>
      <c r="AA41" s="75">
        <f>STOA!H41</f>
        <v>749.73</v>
      </c>
      <c r="AB41" s="75">
        <f>-STOA!N41</f>
        <v>0</v>
      </c>
      <c r="AC41">
        <f t="shared" si="0"/>
        <v>26.729002361071192</v>
      </c>
      <c r="AD41">
        <f t="shared" si="1"/>
        <v>2289.6440192632153</v>
      </c>
      <c r="AE41">
        <f>'IDT-1'!B41</f>
        <v>0</v>
      </c>
      <c r="AF41" s="24"/>
      <c r="AG41">
        <f t="shared" si="2"/>
        <v>2289.6440192632153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-295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9.1783999999999999</v>
      </c>
      <c r="E42">
        <f>GT_NG!P42</f>
        <v>14.103453321627157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866.49634056256662</v>
      </c>
      <c r="P42" s="36">
        <v>57.944827740092833</v>
      </c>
      <c r="Q42" s="36">
        <v>25.32</v>
      </c>
      <c r="R42" s="38">
        <v>47.5</v>
      </c>
      <c r="S42" s="38">
        <v>3.8600000000000003</v>
      </c>
      <c r="T42" s="37">
        <f>SUMPRODUCT(LTA!J42:AN42,LTA!J$101:AN$101,LTA!J$103:AN$103)</f>
        <v>548.04</v>
      </c>
      <c r="U42" s="37">
        <f>SUMPRODUCT(LTA!J42:AN42,LTA!J$102:AN$102,LTA!J$103:AN$103)</f>
        <v>147.19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-125</v>
      </c>
      <c r="AA42" s="75">
        <f>STOA!H42</f>
        <v>749.73</v>
      </c>
      <c r="AB42" s="75">
        <f>-STOA!N42</f>
        <v>0</v>
      </c>
      <c r="AC42">
        <f t="shared" si="0"/>
        <v>26.954192468372526</v>
      </c>
      <c r="AD42">
        <f t="shared" si="1"/>
        <v>2340.3288291559138</v>
      </c>
      <c r="AE42">
        <f>'IDT-1'!B42</f>
        <v>0</v>
      </c>
      <c r="AF42" s="24"/>
      <c r="AG42">
        <f t="shared" si="2"/>
        <v>2340.3288291559138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-294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9.1783999999999999</v>
      </c>
      <c r="E43">
        <f>GT_NG!P43</f>
        <v>14.103453321627157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870.93459150577883</v>
      </c>
      <c r="P43" s="36">
        <v>57.944827740092833</v>
      </c>
      <c r="Q43" s="36">
        <v>25.32</v>
      </c>
      <c r="R43" s="38">
        <v>47.5</v>
      </c>
      <c r="S43" s="38">
        <v>3.8600000000000003</v>
      </c>
      <c r="T43" s="37">
        <f>SUMPRODUCT(LTA!J43:AN43,LTA!J$101:AN$101,LTA!J$103:AN$103)</f>
        <v>584.26</v>
      </c>
      <c r="U43" s="37">
        <f>SUMPRODUCT(LTA!J43:AN43,LTA!J$102:AN$102,LTA!J$103:AN$103)</f>
        <v>143.44999999999999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-97</v>
      </c>
      <c r="AA43" s="75">
        <f>STOA!H43</f>
        <v>753.59</v>
      </c>
      <c r="AB43" s="75">
        <f>-STOA!N43</f>
        <v>0</v>
      </c>
      <c r="AC43">
        <f t="shared" si="0"/>
        <v>27.220489356771505</v>
      </c>
      <c r="AD43">
        <f t="shared" si="1"/>
        <v>2389.8407832107273</v>
      </c>
      <c r="AE43">
        <f>'IDT-1'!B43</f>
        <v>0</v>
      </c>
      <c r="AF43" s="24"/>
      <c r="AG43">
        <f t="shared" si="2"/>
        <v>2389.8407832107273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-313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9.1783999999999999</v>
      </c>
      <c r="E44">
        <f>GT_NG!P44</f>
        <v>14.103453321627157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868.23687921013254</v>
      </c>
      <c r="P44" s="36">
        <v>57.944827740092833</v>
      </c>
      <c r="Q44" s="36">
        <v>25.32</v>
      </c>
      <c r="R44" s="38">
        <v>47.5</v>
      </c>
      <c r="S44" s="38">
        <v>3.8600000000000003</v>
      </c>
      <c r="T44" s="37">
        <f>SUMPRODUCT(LTA!J44:AN44,LTA!J$101:AN$101,LTA!J$103:AN$103)</f>
        <v>604.57000000000005</v>
      </c>
      <c r="U44" s="37">
        <f>SUMPRODUCT(LTA!J44:AN44,LTA!J$102:AN$102,LTA!J$103:AN$103)</f>
        <v>144.45999999999998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-76</v>
      </c>
      <c r="AA44" s="75">
        <f>STOA!H44</f>
        <v>753.59</v>
      </c>
      <c r="AB44" s="75">
        <f>-STOA!N44</f>
        <v>0</v>
      </c>
      <c r="AC44">
        <f t="shared" si="0"/>
        <v>27.131252999466298</v>
      </c>
      <c r="AD44">
        <f t="shared" si="1"/>
        <v>2437.5523072723868</v>
      </c>
      <c r="AE44">
        <f>'IDT-1'!B44</f>
        <v>0</v>
      </c>
      <c r="AF44" s="24"/>
      <c r="AG44">
        <f t="shared" si="2"/>
        <v>2437.5523072723868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-305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9.1783999999999999</v>
      </c>
      <c r="E45">
        <f>GT_NG!P45</f>
        <v>14.103453321627157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868.90978063797968</v>
      </c>
      <c r="P45" s="36">
        <v>57.944827740092833</v>
      </c>
      <c r="Q45" s="36">
        <v>25.32</v>
      </c>
      <c r="R45" s="38">
        <v>47.5</v>
      </c>
      <c r="S45" s="38">
        <v>3.8600000000000003</v>
      </c>
      <c r="T45" s="37">
        <f>SUMPRODUCT(LTA!J45:AN45,LTA!J$101:AN$101,LTA!J$103:AN$103)</f>
        <v>610.98</v>
      </c>
      <c r="U45" s="37">
        <f>SUMPRODUCT(LTA!J45:AN45,LTA!J$102:AN$102,LTA!J$103:AN$103)</f>
        <v>144.45999999999998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-43</v>
      </c>
      <c r="AA45" s="75">
        <f>STOA!H45</f>
        <v>753.59</v>
      </c>
      <c r="AB45" s="75">
        <f>-STOA!N45</f>
        <v>0</v>
      </c>
      <c r="AC45">
        <f t="shared" si="0"/>
        <v>27.089095478761543</v>
      </c>
      <c r="AD45">
        <f t="shared" si="1"/>
        <v>2456.6773662209384</v>
      </c>
      <c r="AE45">
        <f>'IDT-1'!B45</f>
        <v>0</v>
      </c>
      <c r="AF45" s="24"/>
      <c r="AG45">
        <f t="shared" si="2"/>
        <v>2456.6773662209384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-326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10.638599999999999</v>
      </c>
      <c r="E46">
        <f>GT_NG!P46</f>
        <v>14.103453321627157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866.5681985379797</v>
      </c>
      <c r="P46" s="36">
        <v>57.944827740092833</v>
      </c>
      <c r="Q46" s="36">
        <v>25.32</v>
      </c>
      <c r="R46" s="38">
        <v>47.5</v>
      </c>
      <c r="S46" s="38">
        <v>3.8600000000000003</v>
      </c>
      <c r="T46" s="37">
        <f>SUMPRODUCT(LTA!J46:AN46,LTA!J$101:AN$101,LTA!J$103:AN$103)</f>
        <v>625.61</v>
      </c>
      <c r="U46" s="37">
        <f>SUMPRODUCT(LTA!J46:AN46,LTA!J$102:AN$102,LTA!J$103:AN$103)</f>
        <v>144.45999999999998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-20</v>
      </c>
      <c r="AA46" s="75">
        <f>STOA!H46</f>
        <v>753.59</v>
      </c>
      <c r="AB46" s="75">
        <f>-STOA!N46</f>
        <v>0</v>
      </c>
      <c r="AC46">
        <f t="shared" si="0"/>
        <v>27.009747241449094</v>
      </c>
      <c r="AD46">
        <f t="shared" si="1"/>
        <v>2493.5053323582506</v>
      </c>
      <c r="AE46">
        <f>'IDT-1'!B46</f>
        <v>0</v>
      </c>
      <c r="AF46" s="24"/>
      <c r="AG46">
        <f t="shared" si="2"/>
        <v>2493.5053323582506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-326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10.638599999999999</v>
      </c>
      <c r="E47">
        <f>GT_NG!P47</f>
        <v>14.103453321627157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844.48192370781544</v>
      </c>
      <c r="P47" s="36">
        <v>57.944827740092833</v>
      </c>
      <c r="Q47" s="36">
        <v>25.32</v>
      </c>
      <c r="R47" s="38">
        <v>46.5</v>
      </c>
      <c r="S47" s="38">
        <v>3.8600000000000003</v>
      </c>
      <c r="T47" s="37">
        <f>SUMPRODUCT(LTA!J47:AN47,LTA!J$101:AN$101,LTA!J$103:AN$103)</f>
        <v>607.58000000000004</v>
      </c>
      <c r="U47" s="37">
        <f>SUMPRODUCT(LTA!J47:AN47,LTA!J$102:AN$102,LTA!J$103:AN$103)</f>
        <v>142.94999999999999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753.59</v>
      </c>
      <c r="AB47" s="75">
        <f>-STOA!N47</f>
        <v>0</v>
      </c>
      <c r="AC47">
        <f t="shared" si="0"/>
        <v>25.575849501814801</v>
      </c>
      <c r="AD47">
        <f t="shared" si="1"/>
        <v>2579.3129552677206</v>
      </c>
      <c r="AE47">
        <f>'IDT-1'!B47</f>
        <v>0</v>
      </c>
      <c r="AF47" s="24"/>
      <c r="AG47">
        <f t="shared" si="2"/>
        <v>2579.3129552677206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-219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10.638599999999999</v>
      </c>
      <c r="E48">
        <f>GT_NG!P48</f>
        <v>14.103453321627157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847.17182904276308</v>
      </c>
      <c r="P48" s="36">
        <v>57.944827740092833</v>
      </c>
      <c r="Q48" s="36">
        <v>25.32</v>
      </c>
      <c r="R48" s="38">
        <v>46</v>
      </c>
      <c r="S48" s="38">
        <v>3.8600000000000003</v>
      </c>
      <c r="T48" s="37">
        <f>SUMPRODUCT(LTA!J48:AN48,LTA!J$101:AN$101,LTA!J$103:AN$103)</f>
        <v>610.87</v>
      </c>
      <c r="U48" s="37">
        <f>SUMPRODUCT(LTA!J48:AN48,LTA!J$102:AN$102,LTA!J$103:AN$103)</f>
        <v>142.44999999999999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753.59</v>
      </c>
      <c r="AB48" s="75">
        <f>-STOA!N48</f>
        <v>0</v>
      </c>
      <c r="AC48">
        <f t="shared" si="0"/>
        <v>25.34660365943191</v>
      </c>
      <c r="AD48">
        <f t="shared" si="1"/>
        <v>2616.5221064450511</v>
      </c>
      <c r="AE48">
        <f>'IDT-1'!B48</f>
        <v>0</v>
      </c>
      <c r="AF48" s="24"/>
      <c r="AG48">
        <f t="shared" si="2"/>
        <v>2616.5221064450511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-187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10.638599999999999</v>
      </c>
      <c r="E49">
        <f>GT_NG!P49</f>
        <v>14.103453321627157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850.20950416027324</v>
      </c>
      <c r="P49" s="36">
        <v>58.570000000000007</v>
      </c>
      <c r="Q49" s="36">
        <v>25.32</v>
      </c>
      <c r="R49" s="38">
        <v>46</v>
      </c>
      <c r="S49" s="38">
        <v>3.8600000000000003</v>
      </c>
      <c r="T49" s="37">
        <f>SUMPRODUCT(LTA!J49:AN49,LTA!J$101:AN$101,LTA!J$103:AN$103)</f>
        <v>611.17999999999995</v>
      </c>
      <c r="U49" s="37">
        <f>SUMPRODUCT(LTA!J49:AN49,LTA!J$102:AN$102,LTA!J$103:AN$103)</f>
        <v>134.94999999999999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753.59</v>
      </c>
      <c r="AB49" s="75">
        <f>-STOA!N49</f>
        <v>0</v>
      </c>
      <c r="AC49">
        <f t="shared" si="0"/>
        <v>25.376273681476437</v>
      </c>
      <c r="AD49">
        <f t="shared" si="1"/>
        <v>2605.9652838004235</v>
      </c>
      <c r="AE49">
        <f>'IDT-1'!B49</f>
        <v>0</v>
      </c>
      <c r="AF49" s="24"/>
      <c r="AG49">
        <f t="shared" si="2"/>
        <v>2605.9652838004235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-194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10.638599999999999</v>
      </c>
      <c r="E50">
        <f>GT_NG!P50</f>
        <v>14.103453321627157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850.20950416027324</v>
      </c>
      <c r="P50" s="36">
        <v>58.570000000000007</v>
      </c>
      <c r="Q50" s="36">
        <v>25.32</v>
      </c>
      <c r="R50" s="38">
        <v>46</v>
      </c>
      <c r="S50" s="38">
        <v>3.8600000000000003</v>
      </c>
      <c r="T50" s="37">
        <f>SUMPRODUCT(LTA!J50:AN50,LTA!J$101:AN$101,LTA!J$103:AN$103)</f>
        <v>611.52</v>
      </c>
      <c r="U50" s="37">
        <f>SUMPRODUCT(LTA!J50:AN50,LTA!J$102:AN$102,LTA!J$103:AN$103)</f>
        <v>135.44999999999999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753.59</v>
      </c>
      <c r="AB50" s="75">
        <f>-STOA!N50</f>
        <v>0</v>
      </c>
      <c r="AC50">
        <f t="shared" si="0"/>
        <v>25.086839161105324</v>
      </c>
      <c r="AD50">
        <f t="shared" si="1"/>
        <v>2642.094718320795</v>
      </c>
      <c r="AE50">
        <f>'IDT-1'!B50</f>
        <v>0</v>
      </c>
      <c r="AF50" s="24"/>
      <c r="AG50">
        <f t="shared" si="2"/>
        <v>2642.094718320795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-159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10.638599999999999</v>
      </c>
      <c r="E51">
        <f>GT_NG!P51</f>
        <v>14.103453321627157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813.63186970302411</v>
      </c>
      <c r="P51" s="36">
        <v>58.449999999999996</v>
      </c>
      <c r="Q51" s="36">
        <v>25.32</v>
      </c>
      <c r="R51" s="38">
        <v>46</v>
      </c>
      <c r="S51" s="38">
        <v>3.8600000000000003</v>
      </c>
      <c r="T51" s="37">
        <f>SUMPRODUCT(LTA!J51:AN51,LTA!J$101:AN$101,LTA!J$103:AN$103)</f>
        <v>623.03</v>
      </c>
      <c r="U51" s="37">
        <f>SUMPRODUCT(LTA!J51:AN51,LTA!J$102:AN$102,LTA!J$103:AN$103)</f>
        <v>136.44999999999999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753.59</v>
      </c>
      <c r="AB51" s="75">
        <f>-STOA!N51</f>
        <v>0</v>
      </c>
      <c r="AC51">
        <f t="shared" si="0"/>
        <v>23.655345161555513</v>
      </c>
      <c r="AD51">
        <f t="shared" si="1"/>
        <v>2764.3385778630955</v>
      </c>
      <c r="AE51">
        <f>'IDT-1'!B51</f>
        <v>0</v>
      </c>
      <c r="AF51" s="24"/>
      <c r="AG51">
        <f t="shared" si="2"/>
        <v>2764.3385778630955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-14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10.638599999999999</v>
      </c>
      <c r="E52">
        <f>GT_NG!P52</f>
        <v>14.103453321627157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791.32279907397901</v>
      </c>
      <c r="P52" s="36">
        <v>57.946024559237152</v>
      </c>
      <c r="Q52" s="36">
        <v>25.32</v>
      </c>
      <c r="R52" s="38">
        <v>46</v>
      </c>
      <c r="S52" s="38">
        <v>3.8600000000000003</v>
      </c>
      <c r="T52" s="37">
        <f>SUMPRODUCT(LTA!J52:AN52,LTA!J$101:AN$101,LTA!J$103:AN$103)</f>
        <v>623.03</v>
      </c>
      <c r="U52" s="37">
        <f>SUMPRODUCT(LTA!J52:AN52,LTA!J$102:AN$102,LTA!J$103:AN$103)</f>
        <v>136.94999999999999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753.59</v>
      </c>
      <c r="AB52" s="75">
        <f>-STOA!N52</f>
        <v>0</v>
      </c>
      <c r="AC52">
        <f t="shared" si="0"/>
        <v>23.503459366420685</v>
      </c>
      <c r="AD52">
        <f t="shared" si="1"/>
        <v>2774.5274175884224</v>
      </c>
      <c r="AE52">
        <f>'IDT-1'!B52</f>
        <v>0</v>
      </c>
      <c r="AF52" s="24"/>
      <c r="AG52">
        <f t="shared" si="2"/>
        <v>2774.5274175884224</v>
      </c>
      <c r="AI52" s="34">
        <f>PXIL!H52</f>
        <v>0</v>
      </c>
      <c r="AJ52" s="34">
        <f>PXIL!N52</f>
        <v>0</v>
      </c>
      <c r="AK52" s="34">
        <f>RTM_IEX!H52</f>
        <v>18.350000000000001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10.638599999999999</v>
      </c>
      <c r="E53">
        <f>GT_NG!P53</f>
        <v>14.103453321627157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785.31045330500388</v>
      </c>
      <c r="P53" s="36">
        <v>51.17</v>
      </c>
      <c r="Q53" s="36">
        <v>25.32</v>
      </c>
      <c r="R53" s="38">
        <v>46</v>
      </c>
      <c r="S53" s="38">
        <v>3.8600000000000003</v>
      </c>
      <c r="T53" s="37">
        <f>SUMPRODUCT(LTA!J53:AN53,LTA!J$101:AN$101,LTA!J$103:AN$103)</f>
        <v>639.23</v>
      </c>
      <c r="U53" s="37">
        <f>SUMPRODUCT(LTA!J53:AN53,LTA!J$102:AN$102,LTA!J$103:AN$103)</f>
        <v>137.44999999999999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753.59</v>
      </c>
      <c r="AB53" s="75">
        <f>-STOA!N53</f>
        <v>0</v>
      </c>
      <c r="AC53">
        <f t="shared" si="0"/>
        <v>23.585037055663697</v>
      </c>
      <c r="AD53">
        <f t="shared" si="1"/>
        <v>2784.1574695709674</v>
      </c>
      <c r="AE53">
        <f>'IDT-1'!B53</f>
        <v>0</v>
      </c>
      <c r="AF53" s="24"/>
      <c r="AG53">
        <f t="shared" si="2"/>
        <v>2784.1574695709674</v>
      </c>
      <c r="AI53" s="34">
        <f>PXIL!H53</f>
        <v>0</v>
      </c>
      <c r="AJ53" s="34">
        <f>PXIL!N53</f>
        <v>0</v>
      </c>
      <c r="AK53" s="34">
        <f>RTM_IEX!H53</f>
        <v>24.15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10.638599999999999</v>
      </c>
      <c r="E54">
        <f>GT_NG!P54</f>
        <v>14.103453321627157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785.31045330500388</v>
      </c>
      <c r="P54" s="36">
        <v>51.17</v>
      </c>
      <c r="Q54" s="36">
        <v>25.32</v>
      </c>
      <c r="R54" s="38">
        <v>46</v>
      </c>
      <c r="S54" s="38">
        <v>3.8600000000000003</v>
      </c>
      <c r="T54" s="37">
        <f>SUMPRODUCT(LTA!J54:AN54,LTA!J$101:AN$101,LTA!J$103:AN$103)</f>
        <v>639.08000000000004</v>
      </c>
      <c r="U54" s="37">
        <f>SUMPRODUCT(LTA!J54:AN54,LTA!J$102:AN$102,LTA!J$103:AN$103)</f>
        <v>138.44999999999999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753.59</v>
      </c>
      <c r="AB54" s="75">
        <f>-STOA!N54</f>
        <v>0</v>
      </c>
      <c r="AC54">
        <f t="shared" si="0"/>
        <v>23.868033055663695</v>
      </c>
      <c r="AD54">
        <f t="shared" si="1"/>
        <v>2817.564473570967</v>
      </c>
      <c r="AE54">
        <f>'IDT-1'!B54</f>
        <v>0</v>
      </c>
      <c r="AF54" s="24"/>
      <c r="AG54">
        <f t="shared" si="2"/>
        <v>2817.564473570967</v>
      </c>
      <c r="AI54" s="34">
        <f>PXIL!H54</f>
        <v>0</v>
      </c>
      <c r="AJ54" s="34">
        <f>PXIL!N54</f>
        <v>0</v>
      </c>
      <c r="AK54" s="34">
        <f>RTM_IEX!H54</f>
        <v>56.99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10.638599999999999</v>
      </c>
      <c r="E55">
        <f>GT_NG!P55</f>
        <v>14.103453321627157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791.77547268303761</v>
      </c>
      <c r="P55" s="36">
        <v>49.42</v>
      </c>
      <c r="Q55" s="36">
        <v>25.32</v>
      </c>
      <c r="R55" s="38">
        <v>46</v>
      </c>
      <c r="S55" s="38">
        <v>3.8600000000000003</v>
      </c>
      <c r="T55" s="37">
        <f>SUMPRODUCT(LTA!J55:AN55,LTA!J$101:AN$101,LTA!J$103:AN$103)</f>
        <v>647.95000000000005</v>
      </c>
      <c r="U55" s="37">
        <f>SUMPRODUCT(LTA!J55:AN55,LTA!J$102:AN$102,LTA!J$103:AN$103)</f>
        <v>145.94999999999999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753.59</v>
      </c>
      <c r="AB55" s="75">
        <f>-STOA!N55</f>
        <v>0</v>
      </c>
      <c r="AC55">
        <f t="shared" si="0"/>
        <v>23.566431218439181</v>
      </c>
      <c r="AD55">
        <f t="shared" si="1"/>
        <v>2781.9610947862257</v>
      </c>
      <c r="AE55">
        <f>'IDT-1'!B55</f>
        <v>0</v>
      </c>
      <c r="AF55" s="24"/>
      <c r="AG55">
        <f t="shared" si="2"/>
        <v>2781.9610947862257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10.638599999999999</v>
      </c>
      <c r="E56">
        <f>GT_NG!P56</f>
        <v>14.103453321627157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791.77547268303761</v>
      </c>
      <c r="P56" s="36">
        <v>49.42</v>
      </c>
      <c r="Q56" s="36">
        <v>25.32</v>
      </c>
      <c r="R56" s="38">
        <v>46.000000000000007</v>
      </c>
      <c r="S56" s="38">
        <v>3.8600000000000003</v>
      </c>
      <c r="T56" s="37">
        <f>SUMPRODUCT(LTA!J56:AN56,LTA!J$101:AN$101,LTA!J$103:AN$103)</f>
        <v>647.76</v>
      </c>
      <c r="U56" s="37">
        <f>SUMPRODUCT(LTA!J56:AN56,LTA!J$102:AN$102,LTA!J$103:AN$103)</f>
        <v>146.44999999999999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753.59</v>
      </c>
      <c r="AB56" s="75">
        <f>-STOA!N56</f>
        <v>0</v>
      </c>
      <c r="AC56">
        <f t="shared" si="0"/>
        <v>23.901675218439184</v>
      </c>
      <c r="AD56">
        <f t="shared" si="1"/>
        <v>2821.5358507862252</v>
      </c>
      <c r="AE56">
        <f>'IDT-1'!B56</f>
        <v>0</v>
      </c>
      <c r="AF56" s="24"/>
      <c r="AG56">
        <f t="shared" si="2"/>
        <v>2821.5358507862252</v>
      </c>
      <c r="AI56" s="34">
        <f>PXIL!H56</f>
        <v>0</v>
      </c>
      <c r="AJ56" s="34">
        <f>PXIL!N56</f>
        <v>0</v>
      </c>
      <c r="AK56" s="34">
        <f>RTM_IEX!H56</f>
        <v>39.6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10.638599999999999</v>
      </c>
      <c r="E57">
        <f>GT_NG!P57</f>
        <v>14.103453321627157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909.41823896637084</v>
      </c>
      <c r="P57" s="36">
        <v>51.17</v>
      </c>
      <c r="Q57" s="36">
        <v>20.459999999999997</v>
      </c>
      <c r="R57" s="38">
        <v>46.000000000000007</v>
      </c>
      <c r="S57" s="38">
        <v>3.8600000000000003</v>
      </c>
      <c r="T57" s="37">
        <f>SUMPRODUCT(LTA!J57:AN57,LTA!J$101:AN$101,LTA!J$103:AN$103)</f>
        <v>637.38000000000011</v>
      </c>
      <c r="U57" s="37">
        <f>SUMPRODUCT(LTA!J57:AN57,LTA!J$102:AN$102,LTA!J$103:AN$103)</f>
        <v>148.25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753.59</v>
      </c>
      <c r="AB57" s="75">
        <f>-STOA!N57</f>
        <v>0</v>
      </c>
      <c r="AC57">
        <f t="shared" si="0"/>
        <v>24.459038455219186</v>
      </c>
      <c r="AD57">
        <f t="shared" si="1"/>
        <v>2887.3312538327791</v>
      </c>
      <c r="AE57">
        <f>'IDT-1'!B57</f>
        <v>0</v>
      </c>
      <c r="AF57" s="24"/>
      <c r="AG57">
        <f t="shared" si="2"/>
        <v>2887.3312538327791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10.638599999999999</v>
      </c>
      <c r="E58">
        <f>GT_NG!P58</f>
        <v>14.103453321627157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911.78576580237825</v>
      </c>
      <c r="P58" s="36">
        <v>51.17</v>
      </c>
      <c r="Q58" s="36">
        <v>20.459999999999997</v>
      </c>
      <c r="R58" s="38">
        <v>46</v>
      </c>
      <c r="S58" s="38">
        <v>3.8600000000000003</v>
      </c>
      <c r="T58" s="37">
        <f>SUMPRODUCT(LTA!J58:AN58,LTA!J$101:AN$101,LTA!J$103:AN$103)</f>
        <v>637.1400000000001</v>
      </c>
      <c r="U58" s="37">
        <f>SUMPRODUCT(LTA!J58:AN58,LTA!J$102:AN$102,LTA!J$103:AN$103)</f>
        <v>147.35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753.59</v>
      </c>
      <c r="AB58" s="75">
        <f>-STOA!N58</f>
        <v>0</v>
      </c>
      <c r="AC58">
        <f t="shared" si="0"/>
        <v>24.793841680641645</v>
      </c>
      <c r="AD58">
        <f t="shared" si="1"/>
        <v>2926.8539774433643</v>
      </c>
      <c r="AE58">
        <f>'IDT-1'!B58</f>
        <v>0</v>
      </c>
      <c r="AF58" s="24"/>
      <c r="AG58">
        <f t="shared" si="2"/>
        <v>2926.8539774433643</v>
      </c>
      <c r="AI58" s="34">
        <f>PXIL!H58</f>
        <v>0</v>
      </c>
      <c r="AJ58" s="34">
        <f>PXIL!N58</f>
        <v>0</v>
      </c>
      <c r="AK58" s="34">
        <f>RTM_IEX!H58</f>
        <v>38.630000000000003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10.638599999999999</v>
      </c>
      <c r="E59">
        <f>GT_NG!P59</f>
        <v>14.103453321627157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1016.0600254754371</v>
      </c>
      <c r="P59" s="36">
        <v>101.8947490466866</v>
      </c>
      <c r="Q59" s="36">
        <v>20.459999999999997</v>
      </c>
      <c r="R59" s="38">
        <v>46</v>
      </c>
      <c r="S59" s="38">
        <v>7.67</v>
      </c>
      <c r="T59" s="37">
        <f>SUMPRODUCT(LTA!J59:AN59,LTA!J$101:AN$101,LTA!J$103:AN$103)</f>
        <v>624.98</v>
      </c>
      <c r="U59" s="37">
        <f>SUMPRODUCT(LTA!J59:AN59,LTA!J$102:AN$102,LTA!J$103:AN$103)</f>
        <v>141.25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753.59</v>
      </c>
      <c r="AB59" s="75">
        <f>-STOA!N59</f>
        <v>0</v>
      </c>
      <c r="AC59">
        <f t="shared" si="0"/>
        <v>26.514019441826193</v>
      </c>
      <c r="AD59">
        <f t="shared" si="1"/>
        <v>2925.0528084019247</v>
      </c>
      <c r="AE59">
        <f>'IDT-1'!B59</f>
        <v>26</v>
      </c>
      <c r="AF59" s="24"/>
      <c r="AG59">
        <f t="shared" si="2"/>
        <v>2951.0528084019247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-102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10.638599999999999</v>
      </c>
      <c r="E60">
        <f>GT_NG!P60</f>
        <v>14.103453321627157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1034.685758327955</v>
      </c>
      <c r="P60" s="36">
        <v>118.44</v>
      </c>
      <c r="Q60" s="36">
        <v>38.264382797592837</v>
      </c>
      <c r="R60" s="38">
        <v>46</v>
      </c>
      <c r="S60" s="38">
        <v>7.67</v>
      </c>
      <c r="T60" s="37">
        <f>SUMPRODUCT(LTA!J60:AN60,LTA!J$101:AN$101,LTA!J$103:AN$103)</f>
        <v>620.23</v>
      </c>
      <c r="U60" s="37">
        <f>SUMPRODUCT(LTA!J60:AN60,LTA!J$102:AN$102,LTA!J$103:AN$103)</f>
        <v>144.24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753.59</v>
      </c>
      <c r="AB60" s="75">
        <f>-STOA!N60</f>
        <v>0</v>
      </c>
      <c r="AC60">
        <f t="shared" si="0"/>
        <v>26.766334209072284</v>
      </c>
      <c r="AD60">
        <f t="shared" si="1"/>
        <v>2997.015860238103</v>
      </c>
      <c r="AE60">
        <f>'IDT-1'!B60</f>
        <v>0</v>
      </c>
      <c r="AF60" s="24"/>
      <c r="AG60">
        <f t="shared" si="2"/>
        <v>2997.015860238103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-81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10.638599999999999</v>
      </c>
      <c r="E61">
        <f>GT_NG!P61</f>
        <v>14.103453321627157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1076.6399537405305</v>
      </c>
      <c r="P61" s="36">
        <v>118.44</v>
      </c>
      <c r="Q61" s="36">
        <v>38.264382797592837</v>
      </c>
      <c r="R61" s="38">
        <v>46</v>
      </c>
      <c r="S61" s="38">
        <v>7.67</v>
      </c>
      <c r="T61" s="37">
        <f>SUMPRODUCT(LTA!J61:AN61,LTA!J$101:AN$101,LTA!J$103:AN$103)</f>
        <v>597.11000000000013</v>
      </c>
      <c r="U61" s="37">
        <f>SUMPRODUCT(LTA!J61:AN61,LTA!J$102:AN$102,LTA!J$103:AN$103)</f>
        <v>147.64000000000001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753.59</v>
      </c>
      <c r="AB61" s="75">
        <f>-STOA!N61</f>
        <v>0</v>
      </c>
      <c r="AC61">
        <f t="shared" si="0"/>
        <v>26.698966718791247</v>
      </c>
      <c r="AD61">
        <f t="shared" si="1"/>
        <v>3049.3174231409594</v>
      </c>
      <c r="AE61">
        <f>'IDT-1'!B61</f>
        <v>0</v>
      </c>
      <c r="AF61" s="24"/>
      <c r="AG61">
        <f t="shared" si="2"/>
        <v>3049.3174231409594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-51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10.638599999999999</v>
      </c>
      <c r="E62">
        <f>GT_NG!P62</f>
        <v>14.103453321627157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1121.0347801574321</v>
      </c>
      <c r="P62" s="36">
        <v>118.44</v>
      </c>
      <c r="Q62" s="36">
        <v>38.264382797592837</v>
      </c>
      <c r="R62" s="38">
        <v>46</v>
      </c>
      <c r="S62" s="38">
        <v>7.67</v>
      </c>
      <c r="T62" s="37">
        <f>SUMPRODUCT(LTA!J62:AN62,LTA!J$101:AN$101,LTA!J$103:AN$103)</f>
        <v>578.80999999999995</v>
      </c>
      <c r="U62" s="37">
        <f>SUMPRODUCT(LTA!J62:AN62,LTA!J$102:AN$102,LTA!J$103:AN$103)</f>
        <v>150.14000000000001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753.59</v>
      </c>
      <c r="AB62" s="75">
        <f>-STOA!N62</f>
        <v>0</v>
      </c>
      <c r="AC62">
        <f t="shared" si="0"/>
        <v>26.836455894819885</v>
      </c>
      <c r="AD62">
        <f t="shared" si="1"/>
        <v>3095.6747603818326</v>
      </c>
      <c r="AE62">
        <f>'IDT-1'!B62</f>
        <v>0</v>
      </c>
      <c r="AF62" s="24"/>
      <c r="AG62">
        <f t="shared" si="2"/>
        <v>3095.6747603818326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-36</v>
      </c>
      <c r="AM62" s="34">
        <f>RTM_PXI!H62</f>
        <v>0</v>
      </c>
      <c r="AN62" s="34">
        <f>RTM_PXI!N62</f>
        <v>0</v>
      </c>
      <c r="AO62" s="147">
        <f>GDAM_IEX!H62</f>
        <v>2.9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10.638599999999999</v>
      </c>
      <c r="E63">
        <f>GT_NG!P63</f>
        <v>14.103453321627157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1072.9757344096981</v>
      </c>
      <c r="P63" s="36">
        <v>118.44</v>
      </c>
      <c r="Q63" s="36">
        <v>38.264382797592837</v>
      </c>
      <c r="R63" s="38">
        <v>46</v>
      </c>
      <c r="S63" s="38">
        <v>7.67</v>
      </c>
      <c r="T63" s="37">
        <f>SUMPRODUCT(LTA!J63:AN63,LTA!J$101:AN$101,LTA!J$103:AN$103)</f>
        <v>557.30999999999995</v>
      </c>
      <c r="U63" s="37">
        <f>SUMPRODUCT(LTA!J63:AN63,LTA!J$102:AN$102,LTA!J$103:AN$103)</f>
        <v>129.65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25.01</v>
      </c>
      <c r="Z63" s="34">
        <f>IEX!N63</f>
        <v>0</v>
      </c>
      <c r="AA63" s="75">
        <f>STOA!H63</f>
        <v>753.59</v>
      </c>
      <c r="AB63" s="75">
        <f>-STOA!N63</f>
        <v>0</v>
      </c>
      <c r="AC63">
        <f t="shared" si="0"/>
        <v>26.731590232442912</v>
      </c>
      <c r="AD63">
        <f t="shared" si="1"/>
        <v>3155.6005802964751</v>
      </c>
      <c r="AE63">
        <f>'IDT-1'!B63</f>
        <v>0</v>
      </c>
      <c r="AF63" s="24"/>
      <c r="AG63">
        <f t="shared" si="2"/>
        <v>3155.6005802964751</v>
      </c>
      <c r="AI63" s="34">
        <f>PXIL!H63</f>
        <v>0</v>
      </c>
      <c r="AJ63" s="34">
        <f>PXIL!N63</f>
        <v>0</v>
      </c>
      <c r="AK63" s="34">
        <f>RTM_IEX!H63</f>
        <v>79.2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12.56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10.638599999999999</v>
      </c>
      <c r="E64">
        <f>GT_NG!P64</f>
        <v>14.103453321627157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1120.2886842013809</v>
      </c>
      <c r="P64" s="36">
        <v>118.43999999999997</v>
      </c>
      <c r="Q64" s="36">
        <v>38.264382797592837</v>
      </c>
      <c r="R64" s="38">
        <v>46</v>
      </c>
      <c r="S64" s="38">
        <v>7.67</v>
      </c>
      <c r="T64" s="37">
        <f>SUMPRODUCT(LTA!J64:AN64,LTA!J$101:AN$101,LTA!J$103:AN$103)</f>
        <v>532.94000000000005</v>
      </c>
      <c r="U64" s="37">
        <f>SUMPRODUCT(LTA!J64:AN64,LTA!J$102:AN$102,LTA!J$103:AN$103)</f>
        <v>135.06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39.21</v>
      </c>
      <c r="Z64" s="34">
        <f>IEX!N64</f>
        <v>0</v>
      </c>
      <c r="AA64" s="75">
        <f>STOA!H64</f>
        <v>753.59</v>
      </c>
      <c r="AB64" s="75">
        <f>-STOA!N64</f>
        <v>0</v>
      </c>
      <c r="AC64">
        <f t="shared" si="0"/>
        <v>26.702551010693046</v>
      </c>
      <c r="AD64">
        <f t="shared" si="1"/>
        <v>3152.1725693099079</v>
      </c>
      <c r="AE64">
        <f>'IDT-1'!B64</f>
        <v>26.472000000000001</v>
      </c>
      <c r="AF64" s="24"/>
      <c r="AG64">
        <f t="shared" si="2"/>
        <v>3178.6445693099081</v>
      </c>
      <c r="AI64" s="34">
        <f>PXIL!H64</f>
        <v>0</v>
      </c>
      <c r="AJ64" s="34">
        <f>PXIL!N64</f>
        <v>0</v>
      </c>
      <c r="AK64" s="34">
        <f>RTM_IEX!H64</f>
        <v>36.700000000000003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9.0500000000000007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10.638599999999999</v>
      </c>
      <c r="E65">
        <f>GT_NG!P65</f>
        <v>14.103453321627157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134.60522083362918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1167.9885087504474</v>
      </c>
      <c r="P65" s="36">
        <v>118.43999999999997</v>
      </c>
      <c r="Q65" s="36">
        <v>38.265607712613338</v>
      </c>
      <c r="R65" s="38">
        <v>46</v>
      </c>
      <c r="S65" s="38">
        <v>7.67</v>
      </c>
      <c r="T65" s="37">
        <f>SUMPRODUCT(LTA!J65:AN65,LTA!J$101:AN$101,LTA!J$103:AN$103)</f>
        <v>508.73</v>
      </c>
      <c r="U65" s="37">
        <f>SUMPRODUCT(LTA!J65:AN65,LTA!J$102:AN$102,LTA!J$103:AN$103)</f>
        <v>139.86000000000001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76.489999999999995</v>
      </c>
      <c r="Z65" s="34">
        <f>IEX!N65</f>
        <v>0</v>
      </c>
      <c r="AA65" s="75">
        <f>STOA!H65</f>
        <v>753.59</v>
      </c>
      <c r="AB65" s="75">
        <f>-STOA!N65</f>
        <v>0</v>
      </c>
      <c r="AC65">
        <f t="shared" si="0"/>
        <v>26.996687681193865</v>
      </c>
      <c r="AD65">
        <f t="shared" si="1"/>
        <v>3186.8947029371229</v>
      </c>
      <c r="AE65">
        <f>'IDT-1'!B65</f>
        <v>15.603</v>
      </c>
      <c r="AF65" s="24"/>
      <c r="AG65">
        <f t="shared" si="2"/>
        <v>3202.497702937123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15.2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10.638599999999999</v>
      </c>
      <c r="E66">
        <f>GT_NG!P66</f>
        <v>14.103453321627157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134.60522083362918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1153.5370917963726</v>
      </c>
      <c r="P66" s="36">
        <v>118.43999999999997</v>
      </c>
      <c r="Q66" s="36">
        <v>38.265607712613338</v>
      </c>
      <c r="R66" s="38">
        <v>47</v>
      </c>
      <c r="S66" s="38">
        <v>7.67</v>
      </c>
      <c r="T66" s="37">
        <f>SUMPRODUCT(LTA!J66:AN66,LTA!J$101:AN$101,LTA!J$103:AN$103)</f>
        <v>480.57</v>
      </c>
      <c r="U66" s="37">
        <f>SUMPRODUCT(LTA!J66:AN66,LTA!J$102:AN$102,LTA!J$103:AN$103)</f>
        <v>143.06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107.2</v>
      </c>
      <c r="Z66" s="34">
        <f>IEX!N66</f>
        <v>0</v>
      </c>
      <c r="AA66" s="75">
        <f>STOA!H66</f>
        <v>753.59</v>
      </c>
      <c r="AB66" s="75">
        <f>-STOA!N66</f>
        <v>0</v>
      </c>
      <c r="AC66">
        <f t="shared" si="0"/>
        <v>26.804315778779635</v>
      </c>
      <c r="AD66">
        <f t="shared" si="1"/>
        <v>3164.1856578854627</v>
      </c>
      <c r="AE66">
        <f>'IDT-1'!B66</f>
        <v>16.04</v>
      </c>
      <c r="AF66" s="24"/>
      <c r="AG66">
        <f t="shared" si="2"/>
        <v>3180.2256578854626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10.638599999999999</v>
      </c>
      <c r="E67">
        <f>GT_NG!P67</f>
        <v>14.103453321627157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134.60522083362918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1081.3665034091191</v>
      </c>
      <c r="P67" s="36">
        <v>118.43999999999997</v>
      </c>
      <c r="Q67" s="36">
        <v>38.265607712613338</v>
      </c>
      <c r="R67" s="38">
        <v>47.5</v>
      </c>
      <c r="S67" s="38">
        <v>7.67</v>
      </c>
      <c r="T67" s="37">
        <f>SUMPRODUCT(LTA!J67:AN67,LTA!J$101:AN$101,LTA!J$103:AN$103)</f>
        <v>438.86</v>
      </c>
      <c r="U67" s="37">
        <f>SUMPRODUCT(LTA!J67:AN67,LTA!J$102:AN$102,LTA!J$103:AN$103)</f>
        <v>144.76999999999998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125.55</v>
      </c>
      <c r="Z67" s="34">
        <f>IEX!N67</f>
        <v>0</v>
      </c>
      <c r="AA67" s="75">
        <f>STOA!H67</f>
        <v>753.43999999999983</v>
      </c>
      <c r="AB67" s="75">
        <f>-STOA!N67</f>
        <v>0</v>
      </c>
      <c r="AC67">
        <f t="shared" si="0"/>
        <v>26.319294836326709</v>
      </c>
      <c r="AD67">
        <f t="shared" si="1"/>
        <v>3106.9300904406623</v>
      </c>
      <c r="AE67">
        <f>'IDT-1'!B67</f>
        <v>25.341999999999999</v>
      </c>
      <c r="AF67" s="24"/>
      <c r="AG67">
        <f t="shared" si="2"/>
        <v>3132.2720904406624</v>
      </c>
      <c r="AI67" s="34">
        <f>PXIL!H67</f>
        <v>0</v>
      </c>
      <c r="AJ67" s="34">
        <f>PXIL!N67</f>
        <v>0</v>
      </c>
      <c r="AK67" s="34">
        <f>RTM_IEX!H67</f>
        <v>35.729999999999997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10.638599999999999</v>
      </c>
      <c r="E68">
        <f>GT_NG!P68</f>
        <v>14.103453321627157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134.60522083362918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1030.1379838896044</v>
      </c>
      <c r="P68" s="36">
        <v>118.43999999999997</v>
      </c>
      <c r="Q68" s="36">
        <v>38.265607712613338</v>
      </c>
      <c r="R68" s="38">
        <v>47.5</v>
      </c>
      <c r="S68" s="38">
        <v>7.67</v>
      </c>
      <c r="T68" s="37">
        <f>SUMPRODUCT(LTA!J68:AN68,LTA!J$101:AN$101,LTA!J$103:AN$103)</f>
        <v>401.83</v>
      </c>
      <c r="U68" s="37">
        <f>SUMPRODUCT(LTA!J68:AN68,LTA!J$102:AN$102,LTA!J$103:AN$103)</f>
        <v>145.07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140.04</v>
      </c>
      <c r="Z68" s="34">
        <f>IEX!N68</f>
        <v>0</v>
      </c>
      <c r="AA68" s="75">
        <f>STOA!H68</f>
        <v>753.43999999999983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25.978015272362775</v>
      </c>
      <c r="AD68">
        <f t="shared" ref="AD68:AD98" si="4">SUM(B68:AB68,AI68:AV68)-AC68</f>
        <v>3066.642850485111</v>
      </c>
      <c r="AE68">
        <f>'IDT-1'!B68</f>
        <v>33.536999999999999</v>
      </c>
      <c r="AF68" s="24"/>
      <c r="AG68">
        <f t="shared" ref="AG68:AG98" si="5">SUM(AD68:AF68)</f>
        <v>3100.1798504851108</v>
      </c>
      <c r="AI68" s="34">
        <f>PXIL!H68</f>
        <v>0</v>
      </c>
      <c r="AJ68" s="34">
        <f>PXIL!N68</f>
        <v>0</v>
      </c>
      <c r="AK68" s="34">
        <f>RTM_IEX!H68</f>
        <v>68.569999999999993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10.638599999999999</v>
      </c>
      <c r="E69">
        <f>GT_NG!P69</f>
        <v>14.103453321627157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134.60522083362918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1041.4334005908895</v>
      </c>
      <c r="P69" s="36">
        <v>118.43999999999997</v>
      </c>
      <c r="Q69" s="36">
        <v>38.265607712613338</v>
      </c>
      <c r="R69" s="38">
        <v>47.5</v>
      </c>
      <c r="S69" s="38">
        <v>7.67</v>
      </c>
      <c r="T69" s="37">
        <f>SUMPRODUCT(LTA!J69:AN69,LTA!J$101:AN$101,LTA!J$103:AN$103)</f>
        <v>367.71999999999997</v>
      </c>
      <c r="U69" s="37">
        <f>SUMPRODUCT(LTA!J69:AN69,LTA!J$102:AN$102,LTA!J$103:AN$103)</f>
        <v>146.17000000000002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134.25</v>
      </c>
      <c r="Z69" s="34">
        <f>IEX!N69</f>
        <v>0</v>
      </c>
      <c r="AA69" s="75">
        <f>STOA!H69</f>
        <v>753.43999999999983</v>
      </c>
      <c r="AB69" s="75">
        <f>-STOA!N69</f>
        <v>0</v>
      </c>
      <c r="AC69">
        <f t="shared" si="3"/>
        <v>26.006620772653577</v>
      </c>
      <c r="AD69">
        <f t="shared" si="4"/>
        <v>3070.0196616861058</v>
      </c>
      <c r="AE69">
        <f>'IDT-1'!B69</f>
        <v>46.869</v>
      </c>
      <c r="AF69" s="24"/>
      <c r="AG69">
        <f t="shared" si="5"/>
        <v>3116.8886616861059</v>
      </c>
      <c r="AI69" s="34">
        <f>PXIL!H69</f>
        <v>0</v>
      </c>
      <c r="AJ69" s="34">
        <f>PXIL!N69</f>
        <v>0</v>
      </c>
      <c r="AK69" s="34">
        <f>RTM_IEX!H69</f>
        <v>99.48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10.638599999999999</v>
      </c>
      <c r="E70">
        <f>GT_NG!P70</f>
        <v>14.103453321627157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134.60515198444139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1093.5353068570989</v>
      </c>
      <c r="P70" s="36">
        <v>118.43999999999997</v>
      </c>
      <c r="Q70" s="36">
        <v>38.265607712613338</v>
      </c>
      <c r="R70" s="38">
        <v>46.96</v>
      </c>
      <c r="S70" s="38">
        <v>7.67</v>
      </c>
      <c r="T70" s="37">
        <f>SUMPRODUCT(LTA!J70:AN70,LTA!J$101:AN$101,LTA!J$103:AN$103)</f>
        <v>333.74</v>
      </c>
      <c r="U70" s="37">
        <f>SUMPRODUCT(LTA!J70:AN70,LTA!J$102:AN$102,LTA!J$103:AN$103)</f>
        <v>146.26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73.400000000000006</v>
      </c>
      <c r="Z70" s="34">
        <f>IEX!N70</f>
        <v>0</v>
      </c>
      <c r="AA70" s="75">
        <f>STOA!H70</f>
        <v>753.43999999999983</v>
      </c>
      <c r="AB70" s="75">
        <f>-STOA!N70</f>
        <v>0</v>
      </c>
      <c r="AC70">
        <f t="shared" si="3"/>
        <v>25.449128206956562</v>
      </c>
      <c r="AD70">
        <f t="shared" si="4"/>
        <v>3004.2089916688246</v>
      </c>
      <c r="AE70">
        <f>'IDT-1'!B70</f>
        <v>83.98</v>
      </c>
      <c r="AF70" s="24"/>
      <c r="AG70">
        <f t="shared" si="5"/>
        <v>3088.1889916688247</v>
      </c>
      <c r="AI70" s="34">
        <f>PXIL!H70</f>
        <v>0</v>
      </c>
      <c r="AJ70" s="34">
        <f>PXIL!N70</f>
        <v>0</v>
      </c>
      <c r="AK70" s="34">
        <f>RTM_IEX!H70</f>
        <v>76.290000000000006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10.638599999999999</v>
      </c>
      <c r="E71">
        <f>GT_NG!P71</f>
        <v>14.103453321627157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131.95541821464533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1194.2645405161556</v>
      </c>
      <c r="P71" s="36">
        <v>118.43999999999997</v>
      </c>
      <c r="Q71" s="36">
        <v>38.265607712613338</v>
      </c>
      <c r="R71" s="38">
        <v>39.709999999999994</v>
      </c>
      <c r="S71" s="38">
        <v>7.67</v>
      </c>
      <c r="T71" s="37">
        <f>SUMPRODUCT(LTA!J71:AN71,LTA!J$101:AN$101,LTA!J$103:AN$103)</f>
        <v>302.52999999999997</v>
      </c>
      <c r="U71" s="37">
        <f>SUMPRODUCT(LTA!J71:AN71,LTA!J$102:AN$102,LTA!J$103:AN$103)</f>
        <v>152.28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40.56</v>
      </c>
      <c r="Z71" s="34">
        <f>IEX!N71</f>
        <v>0</v>
      </c>
      <c r="AA71" s="75">
        <f>STOA!H71</f>
        <v>753.43999999999983</v>
      </c>
      <c r="AB71" s="75">
        <f>-STOA!N71</f>
        <v>0</v>
      </c>
      <c r="AC71">
        <f t="shared" si="3"/>
        <v>25.176990741000125</v>
      </c>
      <c r="AD71">
        <f t="shared" si="4"/>
        <v>2949.990629024041</v>
      </c>
      <c r="AE71">
        <f>'IDT-1'!B71</f>
        <v>109.27800000000001</v>
      </c>
      <c r="AF71" s="24"/>
      <c r="AG71">
        <f t="shared" si="5"/>
        <v>3059.2686290240408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10.638599999999999</v>
      </c>
      <c r="E72">
        <f>GT_NG!P72</f>
        <v>14.103453321627157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131.95541821464533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1173.4920130030528</v>
      </c>
      <c r="P72" s="36">
        <v>118.43999999999997</v>
      </c>
      <c r="Q72" s="36">
        <v>38.265607712613338</v>
      </c>
      <c r="R72" s="38">
        <v>26.190000000000005</v>
      </c>
      <c r="S72" s="38">
        <v>7.67</v>
      </c>
      <c r="T72" s="37">
        <f>SUMPRODUCT(LTA!J72:AN72,LTA!J$101:AN$101,LTA!J$103:AN$103)</f>
        <v>264.5</v>
      </c>
      <c r="U72" s="37">
        <f>SUMPRODUCT(LTA!J72:AN72,LTA!J$102:AN$102,LTA!J$103:AN$103)</f>
        <v>150.47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753.43999999999983</v>
      </c>
      <c r="AB72" s="75">
        <f>-STOA!N72</f>
        <v>0</v>
      </c>
      <c r="AC72">
        <f t="shared" si="3"/>
        <v>24.298806774916283</v>
      </c>
      <c r="AD72">
        <f t="shared" si="4"/>
        <v>2868.4162854770225</v>
      </c>
      <c r="AE72">
        <f>'IDT-1'!B72</f>
        <v>139.93600000000001</v>
      </c>
      <c r="AF72" s="24"/>
      <c r="AG72">
        <f t="shared" si="5"/>
        <v>3008.3522854770226</v>
      </c>
      <c r="AI72" s="34">
        <f>PXIL!H72</f>
        <v>0</v>
      </c>
      <c r="AJ72" s="34">
        <f>PXIL!N72</f>
        <v>0</v>
      </c>
      <c r="AK72" s="34">
        <f>RTM_IEX!H72</f>
        <v>21.24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10.638599999999999</v>
      </c>
      <c r="E73">
        <f>GT_NG!P73</f>
        <v>14.103453321627157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131.95541821464533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1137.7679867412887</v>
      </c>
      <c r="P73" s="36">
        <v>118.43999999999997</v>
      </c>
      <c r="Q73" s="36">
        <v>38.265607712613338</v>
      </c>
      <c r="R73" s="38">
        <v>14.945202182284982</v>
      </c>
      <c r="S73" s="38">
        <v>7.67</v>
      </c>
      <c r="T73" s="37">
        <f>SUMPRODUCT(LTA!J73:AN73,LTA!J$101:AN$101,LTA!J$103:AN$103)</f>
        <v>239.08</v>
      </c>
      <c r="U73" s="37">
        <f>SUMPRODUCT(LTA!J73:AN73,LTA!J$102:AN$102,LTA!J$103:AN$103)</f>
        <v>165.47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753.43999999999983</v>
      </c>
      <c r="AB73" s="75">
        <f>-STOA!N73</f>
        <v>0</v>
      </c>
      <c r="AC73">
        <f t="shared" si="3"/>
        <v>23.638324652648656</v>
      </c>
      <c r="AD73">
        <f t="shared" si="4"/>
        <v>2790.4479435198105</v>
      </c>
      <c r="AE73">
        <f>'IDT-1'!B73</f>
        <v>168.28800000000001</v>
      </c>
      <c r="AF73" s="24"/>
      <c r="AG73">
        <f t="shared" si="5"/>
        <v>2958.7359435198105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10.638599999999999</v>
      </c>
      <c r="E74">
        <f>GT_NG!P74</f>
        <v>14.103453321627157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134.60523774145616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1089.4781201824383</v>
      </c>
      <c r="P74" s="36">
        <v>118.43999999999997</v>
      </c>
      <c r="Q74" s="36">
        <v>38.265607712613338</v>
      </c>
      <c r="R74" s="38">
        <v>7.96</v>
      </c>
      <c r="S74" s="38">
        <v>7.67</v>
      </c>
      <c r="T74" s="37">
        <f>SUMPRODUCT(LTA!J74:AN74,LTA!J$101:AN$101,LTA!J$103:AN$103)</f>
        <v>200.91</v>
      </c>
      <c r="U74" s="37">
        <f>SUMPRODUCT(LTA!J74:AN74,LTA!J$102:AN$102,LTA!J$103:AN$103)</f>
        <v>164.47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753.43999999999983</v>
      </c>
      <c r="AB74" s="75">
        <f>-STOA!N74</f>
        <v>0</v>
      </c>
      <c r="AC74">
        <f t="shared" si="3"/>
        <v>22.867244559248331</v>
      </c>
      <c r="AD74">
        <f t="shared" si="4"/>
        <v>2699.4237743988865</v>
      </c>
      <c r="AE74">
        <f>'IDT-1'!B74</f>
        <v>202.399</v>
      </c>
      <c r="AF74" s="24"/>
      <c r="AG74">
        <f t="shared" si="5"/>
        <v>2901.8227743988864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10.638599999999999</v>
      </c>
      <c r="E75">
        <f>GT_NG!P75</f>
        <v>14.226807140766756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134.60523774145616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1115.0457977750023</v>
      </c>
      <c r="P75" s="36">
        <v>118.43999999999997</v>
      </c>
      <c r="Q75" s="36">
        <v>38.265607712613338</v>
      </c>
      <c r="R75" s="38">
        <v>0</v>
      </c>
      <c r="S75" s="38">
        <v>7.67</v>
      </c>
      <c r="T75" s="37">
        <f>SUMPRODUCT(LTA!J75:AN75,LTA!J$101:AN$101,LTA!J$103:AN$103)</f>
        <v>174.51</v>
      </c>
      <c r="U75" s="37">
        <f>SUMPRODUCT(LTA!J75:AN75,LTA!J$102:AN$102,LTA!J$103:AN$103)</f>
        <v>164.57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753.43999999999983</v>
      </c>
      <c r="AB75" s="75">
        <f>-STOA!N75</f>
        <v>0</v>
      </c>
      <c r="AC75">
        <f t="shared" si="3"/>
        <v>22.795265223106639</v>
      </c>
      <c r="AD75">
        <f t="shared" si="4"/>
        <v>2690.9267851467316</v>
      </c>
      <c r="AE75">
        <f>'IDT-1'!B75</f>
        <v>128</v>
      </c>
      <c r="AF75" s="24"/>
      <c r="AG75">
        <f t="shared" si="5"/>
        <v>2818.9267851467316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10.638599999999999</v>
      </c>
      <c r="E76">
        <f>GT_NG!P76</f>
        <v>14.226807140766756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134.60523774145616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1143.9363715131165</v>
      </c>
      <c r="P76" s="36">
        <v>118.43999999999997</v>
      </c>
      <c r="Q76" s="36">
        <v>38.265607712613338</v>
      </c>
      <c r="R76" s="38">
        <v>0</v>
      </c>
      <c r="S76" s="38">
        <v>7.67</v>
      </c>
      <c r="T76" s="37">
        <f>SUMPRODUCT(LTA!J76:AN76,LTA!J$101:AN$101,LTA!J$103:AN$103)</f>
        <v>153.38999999999999</v>
      </c>
      <c r="U76" s="37">
        <f>SUMPRODUCT(LTA!J76:AN76,LTA!J$102:AN$102,LTA!J$103:AN$103)</f>
        <v>160.77000000000001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753.43999999999983</v>
      </c>
      <c r="AB76" s="75">
        <f>-STOA!N76</f>
        <v>0</v>
      </c>
      <c r="AC76">
        <f t="shared" si="3"/>
        <v>22.8286180425068</v>
      </c>
      <c r="AD76">
        <f t="shared" si="4"/>
        <v>2694.8640060654461</v>
      </c>
      <c r="AE76">
        <f>'IDT-1'!B76</f>
        <v>93</v>
      </c>
      <c r="AF76" s="24"/>
      <c r="AG76">
        <f t="shared" si="5"/>
        <v>2787.8640060654461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10.638599999999999</v>
      </c>
      <c r="E77">
        <f>GT_NG!P77</f>
        <v>14.226807140766756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134.60523774145616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1195.7798276664973</v>
      </c>
      <c r="P77" s="36">
        <v>118.43999999999997</v>
      </c>
      <c r="Q77" s="36">
        <v>38.265607712613338</v>
      </c>
      <c r="R77" s="38">
        <v>0</v>
      </c>
      <c r="S77" s="38">
        <v>7.67</v>
      </c>
      <c r="T77" s="37">
        <f>SUMPRODUCT(LTA!J77:AN77,LTA!J$101:AN$101,LTA!J$103:AN$103)</f>
        <v>136.81</v>
      </c>
      <c r="U77" s="37">
        <f>SUMPRODUCT(LTA!J77:AN77,LTA!J$102:AN$102,LTA!J$103:AN$103)</f>
        <v>157.76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753.43999999999983</v>
      </c>
      <c r="AB77" s="75">
        <f>-STOA!N77</f>
        <v>0</v>
      </c>
      <c r="AC77">
        <f t="shared" si="3"/>
        <v>23.548518433614323</v>
      </c>
      <c r="AD77">
        <f t="shared" si="4"/>
        <v>2673.3975618277191</v>
      </c>
      <c r="AE77">
        <f>'IDT-1'!B77</f>
        <v>82</v>
      </c>
      <c r="AF77" s="24"/>
      <c r="AG77">
        <f t="shared" si="5"/>
        <v>2755.3975618277191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-53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10.638599999999999</v>
      </c>
      <c r="E78">
        <f>GT_NG!P78</f>
        <v>14.226807140766756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134.60523774145616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1256.3634633693032</v>
      </c>
      <c r="P78" s="36">
        <v>118.43999999999997</v>
      </c>
      <c r="Q78" s="36">
        <v>38.265607712613338</v>
      </c>
      <c r="R78" s="38">
        <v>0</v>
      </c>
      <c r="S78" s="38">
        <v>7.67</v>
      </c>
      <c r="T78" s="37">
        <f>SUMPRODUCT(LTA!J78:AN78,LTA!J$101:AN$101,LTA!J$103:AN$103)</f>
        <v>123.28</v>
      </c>
      <c r="U78" s="37">
        <f>SUMPRODUCT(LTA!J78:AN78,LTA!J$102:AN$102,LTA!J$103:AN$103)</f>
        <v>152.26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753.43999999999983</v>
      </c>
      <c r="AB78" s="75">
        <f>-STOA!N78</f>
        <v>0</v>
      </c>
      <c r="AC78">
        <f t="shared" si="3"/>
        <v>24.304184544312566</v>
      </c>
      <c r="AD78">
        <f t="shared" si="4"/>
        <v>2666.1955314198267</v>
      </c>
      <c r="AE78">
        <f>'IDT-1'!B78</f>
        <v>55</v>
      </c>
      <c r="AF78" s="24"/>
      <c r="AG78">
        <f t="shared" si="5"/>
        <v>2721.1955314198267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-101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10.638599999999999</v>
      </c>
      <c r="E79">
        <f>GT_NG!P79</f>
        <v>14.226807140766756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134.60528775467338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1260.1871448128109</v>
      </c>
      <c r="P79" s="36">
        <v>118.43999999999997</v>
      </c>
      <c r="Q79" s="36">
        <v>38.265607712613338</v>
      </c>
      <c r="R79" s="38">
        <v>0</v>
      </c>
      <c r="S79" s="38">
        <v>7.67</v>
      </c>
      <c r="T79" s="37">
        <f>SUMPRODUCT(LTA!J79:AN79,LTA!J$101:AN$101,LTA!J$103:AN$103)</f>
        <v>114.19999999999999</v>
      </c>
      <c r="U79" s="37">
        <f>SUMPRODUCT(LTA!J79:AN79,LTA!J$102:AN$102,LTA!J$103:AN$103)</f>
        <v>158.78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835.52999999999986</v>
      </c>
      <c r="AB79" s="75">
        <f>-STOA!N79</f>
        <v>0</v>
      </c>
      <c r="AC79">
        <f t="shared" si="3"/>
        <v>25.080596308073055</v>
      </c>
      <c r="AD79">
        <f t="shared" si="4"/>
        <v>2739.7728511127912</v>
      </c>
      <c r="AE79">
        <f>'IDT-1'!B79</f>
        <v>0</v>
      </c>
      <c r="AF79" s="24"/>
      <c r="AG79">
        <f t="shared" si="5"/>
        <v>2739.7728511127912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10.638599999999999</v>
      </c>
      <c r="E80">
        <f>GT_NG!P80</f>
        <v>14.226807140766756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134.60528775467338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1196.1713751721084</v>
      </c>
      <c r="P80" s="36">
        <v>118.43999999999997</v>
      </c>
      <c r="Q80" s="36">
        <v>38.265607712613338</v>
      </c>
      <c r="R80" s="38">
        <v>0</v>
      </c>
      <c r="S80" s="38">
        <v>7.67</v>
      </c>
      <c r="T80" s="37">
        <f>SUMPRODUCT(LTA!J80:AN80,LTA!J$101:AN$101,LTA!J$103:AN$103)</f>
        <v>103.99000000000001</v>
      </c>
      <c r="U80" s="37">
        <f>SUMPRODUCT(LTA!J80:AN80,LTA!J$102:AN$102,LTA!J$103:AN$103)</f>
        <v>155.78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835.52999999999986</v>
      </c>
      <c r="AB80" s="75">
        <f>-STOA!N80</f>
        <v>0</v>
      </c>
      <c r="AC80">
        <f t="shared" si="3"/>
        <v>23.982928483672033</v>
      </c>
      <c r="AD80">
        <f t="shared" si="4"/>
        <v>2716.6447492964899</v>
      </c>
      <c r="AE80">
        <f>'IDT-1'!B80</f>
        <v>0</v>
      </c>
      <c r="AF80" s="24"/>
      <c r="AG80">
        <f t="shared" si="5"/>
        <v>2716.6447492964899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-57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7.5096000000000007</v>
      </c>
      <c r="E81">
        <f>GT_NG!P81</f>
        <v>14.226807140766756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104.95590016014999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1207.830911118416</v>
      </c>
      <c r="P81" s="36">
        <v>118.43999999999997</v>
      </c>
      <c r="Q81" s="36">
        <v>38.265607712613338</v>
      </c>
      <c r="R81" s="38">
        <v>0</v>
      </c>
      <c r="S81" s="38">
        <v>7.67</v>
      </c>
      <c r="T81" s="37">
        <f>SUMPRODUCT(LTA!J81:AN81,LTA!J$101:AN$101,LTA!J$103:AN$103)</f>
        <v>99.99</v>
      </c>
      <c r="U81" s="37">
        <f>SUMPRODUCT(LTA!J81:AN81,LTA!J$102:AN$102,LTA!J$103:AN$103)</f>
        <v>152.28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835.52999999999986</v>
      </c>
      <c r="AB81" s="75">
        <f>-STOA!N81</f>
        <v>0</v>
      </c>
      <c r="AC81">
        <f t="shared" si="3"/>
        <v>23.725587814377242</v>
      </c>
      <c r="AD81">
        <f t="shared" si="4"/>
        <v>2690.2832383175687</v>
      </c>
      <c r="AE81">
        <f>'IDT-1'!B81</f>
        <v>9</v>
      </c>
      <c r="AF81" s="24"/>
      <c r="AG81">
        <f t="shared" si="5"/>
        <v>2699.2832383175687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-55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6.2579999999999991</v>
      </c>
      <c r="E82">
        <f>GT_NG!P82</f>
        <v>14.226807140766756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104.95590016014999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1222.1289066860538</v>
      </c>
      <c r="P82" s="36">
        <v>118.43999999999997</v>
      </c>
      <c r="Q82" s="36">
        <v>38.265607712613338</v>
      </c>
      <c r="R82" s="38">
        <v>0</v>
      </c>
      <c r="S82" s="38">
        <v>7.67</v>
      </c>
      <c r="T82" s="37">
        <f>SUMPRODUCT(LTA!J82:AN82,LTA!J$101:AN$101,LTA!J$103:AN$103)</f>
        <v>99.01</v>
      </c>
      <c r="U82" s="37">
        <f>SUMPRODUCT(LTA!J82:AN82,LTA!J$102:AN$102,LTA!J$103:AN$103)</f>
        <v>146.77000000000001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835.52999999999986</v>
      </c>
      <c r="AB82" s="75">
        <f>-STOA!N82</f>
        <v>0</v>
      </c>
      <c r="AC82">
        <f t="shared" si="3"/>
        <v>23.721363433071176</v>
      </c>
      <c r="AD82">
        <f t="shared" si="4"/>
        <v>2703.8438582665126</v>
      </c>
      <c r="AE82">
        <f>'IDT-1'!B82</f>
        <v>49</v>
      </c>
      <c r="AF82" s="24"/>
      <c r="AG82">
        <f t="shared" si="5"/>
        <v>2752.8438582665126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5.2567200000000005</v>
      </c>
      <c r="E83">
        <f>GT_NG!P83</f>
        <v>14.226807140766756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104.95590016014999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1231.570743975057</v>
      </c>
      <c r="P83" s="36">
        <v>118.43999999999997</v>
      </c>
      <c r="Q83" s="36">
        <v>38.265607712613338</v>
      </c>
      <c r="R83" s="38">
        <v>0</v>
      </c>
      <c r="S83" s="38">
        <v>7.67</v>
      </c>
      <c r="T83" s="37">
        <f>SUMPRODUCT(LTA!J83:AN83,LTA!J$101:AN$101,LTA!J$103:AN$103)</f>
        <v>97.99</v>
      </c>
      <c r="U83" s="37">
        <f>SUMPRODUCT(LTA!J83:AN83,LTA!J$102:AN$102,LTA!J$103:AN$103)</f>
        <v>138.78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830.69999999999982</v>
      </c>
      <c r="AB83" s="75">
        <f>-STOA!N83</f>
        <v>0</v>
      </c>
      <c r="AC83">
        <f t="shared" si="3"/>
        <v>24.108037158268143</v>
      </c>
      <c r="AD83">
        <f t="shared" si="4"/>
        <v>2647.0577418303187</v>
      </c>
      <c r="AE83">
        <f>'IDT-1'!B83</f>
        <v>85</v>
      </c>
      <c r="AF83" s="24"/>
      <c r="AG83">
        <f t="shared" si="5"/>
        <v>2732.0577418303187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-99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5.2567200000000005</v>
      </c>
      <c r="E84">
        <f>GT_NG!P84</f>
        <v>14.226807140766756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104.95590016014999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1231.570743975057</v>
      </c>
      <c r="P84" s="36">
        <v>118.43999999999997</v>
      </c>
      <c r="Q84" s="36">
        <v>38.265607712613338</v>
      </c>
      <c r="R84" s="38">
        <v>0</v>
      </c>
      <c r="S84" s="38">
        <v>7.67</v>
      </c>
      <c r="T84" s="37">
        <f>SUMPRODUCT(LTA!J84:AN84,LTA!J$101:AN$101,LTA!J$103:AN$103)</f>
        <v>97.34</v>
      </c>
      <c r="U84" s="37">
        <f>SUMPRODUCT(LTA!J84:AN84,LTA!J$102:AN$102,LTA!J$103:AN$103)</f>
        <v>131.78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830.69999999999982</v>
      </c>
      <c r="AB84" s="75">
        <f>-STOA!N84</f>
        <v>0</v>
      </c>
      <c r="AC84">
        <f t="shared" si="3"/>
        <v>23.950594423294369</v>
      </c>
      <c r="AD84">
        <f t="shared" si="4"/>
        <v>2650.5651845652928</v>
      </c>
      <c r="AE84">
        <f>'IDT-1'!B84</f>
        <v>120</v>
      </c>
      <c r="AF84" s="24"/>
      <c r="AG84">
        <f t="shared" si="5"/>
        <v>2770.5651845652928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-88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5.2567200000000005</v>
      </c>
      <c r="E85">
        <f>GT_NG!P85</f>
        <v>14.226807140766756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104.95590016014999</v>
      </c>
      <c r="J85">
        <f>Bawana_RLNG!P85</f>
        <v>0</v>
      </c>
      <c r="K85">
        <f>Bawana_Spot!P85</f>
        <v>100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1267.6865404752346</v>
      </c>
      <c r="P85" s="36">
        <v>118.43999999999997</v>
      </c>
      <c r="Q85" s="36">
        <v>38.265607712613338</v>
      </c>
      <c r="R85" s="38">
        <v>0</v>
      </c>
      <c r="S85" s="38">
        <v>7.67</v>
      </c>
      <c r="T85" s="37">
        <f>SUMPRODUCT(LTA!J85:AN85,LTA!J$101:AN$101,LTA!J$103:AN$103)</f>
        <v>96.33</v>
      </c>
      <c r="U85" s="37">
        <f>SUMPRODUCT(LTA!J85:AN85,LTA!J$102:AN$102,LTA!J$103:AN$103)</f>
        <v>135.38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830.69999999999982</v>
      </c>
      <c r="AB85" s="75">
        <f>-STOA!N85</f>
        <v>0</v>
      </c>
      <c r="AC85">
        <f t="shared" si="3"/>
        <v>24.987300362786538</v>
      </c>
      <c r="AD85">
        <f t="shared" si="4"/>
        <v>2604.2342751259775</v>
      </c>
      <c r="AE85">
        <f>'IDT-1'!B85</f>
        <v>179</v>
      </c>
      <c r="AF85" s="24"/>
      <c r="AG85">
        <f t="shared" si="5"/>
        <v>2783.2342751259775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-172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5.2567200000000005</v>
      </c>
      <c r="E86">
        <f>GT_NG!P86</f>
        <v>14.226807140766756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104.95590016014999</v>
      </c>
      <c r="J86">
        <f>Bawana_RLNG!P86</f>
        <v>0</v>
      </c>
      <c r="K86">
        <f>Bawana_Spot!P86</f>
        <v>100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1248.4621430048001</v>
      </c>
      <c r="P86" s="36">
        <v>118.43999999999997</v>
      </c>
      <c r="Q86" s="36">
        <v>38.265607712613338</v>
      </c>
      <c r="R86" s="38">
        <v>0</v>
      </c>
      <c r="S86" s="38">
        <v>7.67</v>
      </c>
      <c r="T86" s="37">
        <f>SUMPRODUCT(LTA!J86:AN86,LTA!J$101:AN$101,LTA!J$103:AN$103)</f>
        <v>95.33</v>
      </c>
      <c r="U86" s="37">
        <f>SUMPRODUCT(LTA!J86:AN86,LTA!J$102:AN$102,LTA!J$103:AN$103)</f>
        <v>129.88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830.69999999999982</v>
      </c>
      <c r="AB86" s="75">
        <f>-STOA!N86</f>
        <v>0</v>
      </c>
      <c r="AC86">
        <f t="shared" si="3"/>
        <v>24.262945960541547</v>
      </c>
      <c r="AD86">
        <f t="shared" si="4"/>
        <v>2639.2342320577886</v>
      </c>
      <c r="AE86">
        <f>'IDT-1'!B86</f>
        <v>201.18899999999999</v>
      </c>
      <c r="AF86" s="24"/>
      <c r="AG86">
        <f t="shared" si="5"/>
        <v>2840.4232320577885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-112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5.2567200000000005</v>
      </c>
      <c r="E87">
        <f>GT_NG!P87</f>
        <v>14.226807140766756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104.95590016014999</v>
      </c>
      <c r="J87">
        <f>Bawana_RLNG!P87</f>
        <v>0</v>
      </c>
      <c r="K87">
        <f>Bawana_Spot!P87</f>
        <v>100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1245.8763890350288</v>
      </c>
      <c r="P87" s="36">
        <v>118.43999999999997</v>
      </c>
      <c r="Q87" s="36">
        <v>38.265607712613338</v>
      </c>
      <c r="R87" s="38">
        <v>0</v>
      </c>
      <c r="S87" s="38">
        <v>7.67</v>
      </c>
      <c r="T87" s="37">
        <f>SUMPRODUCT(LTA!J87:AN87,LTA!J$101:AN$101,LTA!J$103:AN$103)</f>
        <v>89.33</v>
      </c>
      <c r="U87" s="37">
        <f>SUMPRODUCT(LTA!J87:AN87,LTA!J$102:AN$102,LTA!J$103:AN$103)</f>
        <v>123.29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898.25999999999988</v>
      </c>
      <c r="AB87" s="75">
        <f>-STOA!N87</f>
        <v>0</v>
      </c>
      <c r="AC87">
        <f t="shared" si="3"/>
        <v>24.618262049946573</v>
      </c>
      <c r="AD87">
        <f t="shared" si="4"/>
        <v>2701.2631619986118</v>
      </c>
      <c r="AE87">
        <f>'IDT-1'!B87</f>
        <v>173.339</v>
      </c>
      <c r="AF87" s="24"/>
      <c r="AG87">
        <f t="shared" si="5"/>
        <v>2874.6021619986118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-102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5.2567200000000005</v>
      </c>
      <c r="E88">
        <f>GT_NG!P88</f>
        <v>14.226807140766756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104.95590016014999</v>
      </c>
      <c r="J88">
        <f>Bawana_RLNG!P88</f>
        <v>0</v>
      </c>
      <c r="K88">
        <f>Bawana_Spot!P88</f>
        <v>274.32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1245.6422202805843</v>
      </c>
      <c r="P88" s="36">
        <v>118.43999999999997</v>
      </c>
      <c r="Q88" s="36">
        <v>38.265607712613338</v>
      </c>
      <c r="R88" s="38">
        <v>0</v>
      </c>
      <c r="S88" s="38">
        <v>7.67</v>
      </c>
      <c r="T88" s="37">
        <f>SUMPRODUCT(LTA!J88:AN88,LTA!J$101:AN$101,LTA!J$103:AN$103)</f>
        <v>87.33</v>
      </c>
      <c r="U88" s="37">
        <f>SUMPRODUCT(LTA!J88:AN88,LTA!J$102:AN$102,LTA!J$103:AN$103)</f>
        <v>119.89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898.25999999999988</v>
      </c>
      <c r="AB88" s="75">
        <f>-STOA!N88</f>
        <v>0</v>
      </c>
      <c r="AC88">
        <f t="shared" si="3"/>
        <v>26.204646186907024</v>
      </c>
      <c r="AD88">
        <f t="shared" si="4"/>
        <v>2848.3626091072069</v>
      </c>
      <c r="AE88">
        <f>'IDT-1'!B88</f>
        <v>87.149000000000001</v>
      </c>
      <c r="AF88" s="24"/>
      <c r="AG88">
        <f t="shared" si="5"/>
        <v>2935.5116091072068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-122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5.2567200000000005</v>
      </c>
      <c r="E89">
        <f>GT_NG!P89</f>
        <v>14.226807140766756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104.95590016014999</v>
      </c>
      <c r="J89">
        <f>Bawana_RLNG!P89</f>
        <v>0</v>
      </c>
      <c r="K89">
        <f>Bawana_Spot!P89</f>
        <v>274.32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1251.0232110620311</v>
      </c>
      <c r="P89" s="36">
        <v>118.43999999999997</v>
      </c>
      <c r="Q89" s="36">
        <v>38.265607712613338</v>
      </c>
      <c r="R89" s="38">
        <v>0</v>
      </c>
      <c r="S89" s="38">
        <v>7.67</v>
      </c>
      <c r="T89" s="37">
        <f>SUMPRODUCT(LTA!J89:AN89,LTA!J$101:AN$101,LTA!J$103:AN$103)</f>
        <v>70.67</v>
      </c>
      <c r="U89" s="37">
        <f>SUMPRODUCT(LTA!J89:AN89,LTA!J$102:AN$102,LTA!J$103:AN$103)</f>
        <v>116.29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15.19</v>
      </c>
      <c r="Z89" s="34">
        <f>IEX!N89</f>
        <v>0</v>
      </c>
      <c r="AA89" s="75">
        <f>STOA!H89</f>
        <v>898.25999999999988</v>
      </c>
      <c r="AB89" s="75">
        <f>-STOA!N89</f>
        <v>0</v>
      </c>
      <c r="AC89">
        <f t="shared" si="3"/>
        <v>25.408791579257382</v>
      </c>
      <c r="AD89">
        <f t="shared" si="4"/>
        <v>2957.2694544963038</v>
      </c>
      <c r="AE89">
        <f>'IDT-1'!B89</f>
        <v>52.228999999999999</v>
      </c>
      <c r="AF89" s="24"/>
      <c r="AG89">
        <f t="shared" si="5"/>
        <v>3009.4984544963036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-21</v>
      </c>
      <c r="AM89" s="34">
        <f>RTM_PXI!H89</f>
        <v>0</v>
      </c>
      <c r="AN89" s="34">
        <f>RTM_PXI!N89</f>
        <v>0</v>
      </c>
      <c r="AO89" s="147">
        <f>GDAM_IEX!H89</f>
        <v>6.8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5.2567200000000005</v>
      </c>
      <c r="E90">
        <f>GT_NG!P90</f>
        <v>17.890585724448663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104.95590016014999</v>
      </c>
      <c r="J90">
        <f>Bawana_RLNG!P90</f>
        <v>0</v>
      </c>
      <c r="K90">
        <f>Bawana_Spot!P90</f>
        <v>274.32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1269.460145978115</v>
      </c>
      <c r="P90" s="36">
        <v>118.43999999999997</v>
      </c>
      <c r="Q90" s="36">
        <v>38.265607712613338</v>
      </c>
      <c r="R90" s="38">
        <v>0</v>
      </c>
      <c r="S90" s="38">
        <v>7.67</v>
      </c>
      <c r="T90" s="37">
        <f>SUMPRODUCT(LTA!J90:AN90,LTA!J$101:AN$101,LTA!J$103:AN$103)</f>
        <v>70.010000000000005</v>
      </c>
      <c r="U90" s="37">
        <f>SUMPRODUCT(LTA!J90:AN90,LTA!J$102:AN$102,LTA!J$103:AN$103)</f>
        <v>112.39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70.47</v>
      </c>
      <c r="Z90" s="34">
        <f>IEX!N90</f>
        <v>0</v>
      </c>
      <c r="AA90" s="75">
        <f>STOA!H90</f>
        <v>898.25999999999988</v>
      </c>
      <c r="AB90" s="75">
        <f>-STOA!N90</f>
        <v>0</v>
      </c>
      <c r="AC90">
        <f t="shared" si="3"/>
        <v>26.180388941755858</v>
      </c>
      <c r="AD90">
        <f t="shared" si="4"/>
        <v>3056.3885706335705</v>
      </c>
      <c r="AE90">
        <f>'IDT-1'!B90</f>
        <v>26.625</v>
      </c>
      <c r="AF90" s="24"/>
      <c r="AG90">
        <f t="shared" si="5"/>
        <v>3083.0135706335705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-17</v>
      </c>
      <c r="AM90" s="34">
        <f>RTM_PXI!H90</f>
        <v>0</v>
      </c>
      <c r="AN90" s="34">
        <f>RTM_PXI!N90</f>
        <v>0</v>
      </c>
      <c r="AO90" s="147">
        <f>GDAM_IEX!H90</f>
        <v>29.87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5.2567200000000005</v>
      </c>
      <c r="E91">
        <f>GT_NG!P91</f>
        <v>14.193265354517431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104.95590016014999</v>
      </c>
      <c r="J91">
        <f>Bawana_RLNG!P91</f>
        <v>0</v>
      </c>
      <c r="K91">
        <f>Bawana_Spot!P91</f>
        <v>274.32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1269.460145978115</v>
      </c>
      <c r="P91" s="36">
        <v>118.43999999999997</v>
      </c>
      <c r="Q91" s="36">
        <v>38.265607712613338</v>
      </c>
      <c r="R91" s="38">
        <v>0</v>
      </c>
      <c r="S91" s="38">
        <v>7.67</v>
      </c>
      <c r="T91" s="37">
        <f>SUMPRODUCT(LTA!J91:AN91,LTA!J$101:AN$101,LTA!J$103:AN$103)</f>
        <v>65.34</v>
      </c>
      <c r="U91" s="37">
        <f>SUMPRODUCT(LTA!J91:AN91,LTA!J$102:AN$102,LTA!J$103:AN$103)</f>
        <v>98.490000000000009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1157.7700000000004</v>
      </c>
      <c r="AB91" s="75">
        <f>-STOA!N91</f>
        <v>0</v>
      </c>
      <c r="AC91">
        <f t="shared" si="3"/>
        <v>27.398140712447553</v>
      </c>
      <c r="AD91">
        <f t="shared" si="4"/>
        <v>3184.0734984929486</v>
      </c>
      <c r="AE91">
        <f>'IDT-1'!B91</f>
        <v>0</v>
      </c>
      <c r="AF91" s="24"/>
      <c r="AG91">
        <f t="shared" si="5"/>
        <v>3184.0734984929486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-25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5.2567200000000005</v>
      </c>
      <c r="E92">
        <f>GT_NG!P92</f>
        <v>14.193265354517431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104.95590016014999</v>
      </c>
      <c r="J92">
        <f>Bawana_RLNG!P92</f>
        <v>0</v>
      </c>
      <c r="K92">
        <f>Bawana_Spot!P92</f>
        <v>274.32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1269.460145978115</v>
      </c>
      <c r="P92" s="36">
        <v>118.43999999999997</v>
      </c>
      <c r="Q92" s="36">
        <v>38.265607712613338</v>
      </c>
      <c r="R92" s="38">
        <v>0</v>
      </c>
      <c r="S92" s="38">
        <v>7.67</v>
      </c>
      <c r="T92" s="37">
        <f>SUMPRODUCT(LTA!J92:AN92,LTA!J$101:AN$101,LTA!J$103:AN$103)</f>
        <v>62.33</v>
      </c>
      <c r="U92" s="37">
        <f>SUMPRODUCT(LTA!J92:AN92,LTA!J$102:AN$102,LTA!J$103:AN$103)</f>
        <v>97.09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3.71</v>
      </c>
      <c r="Z92" s="34">
        <f>IEX!N92</f>
        <v>0</v>
      </c>
      <c r="AA92" s="75">
        <f>STOA!H92</f>
        <v>1157.7700000000004</v>
      </c>
      <c r="AB92" s="75">
        <f>-STOA!N92</f>
        <v>0</v>
      </c>
      <c r="AC92">
        <f t="shared" si="3"/>
        <v>27.543697769325327</v>
      </c>
      <c r="AD92">
        <f t="shared" si="4"/>
        <v>3251.4679414360708</v>
      </c>
      <c r="AE92">
        <f>'IDT-1'!B92</f>
        <v>0</v>
      </c>
      <c r="AF92" s="24"/>
      <c r="AG92">
        <f t="shared" si="5"/>
        <v>3251.4679414360708</v>
      </c>
      <c r="AI92" s="34">
        <f>PXIL!H92</f>
        <v>0</v>
      </c>
      <c r="AJ92" s="34">
        <f>PXIL!N92</f>
        <v>0</v>
      </c>
      <c r="AK92" s="34">
        <f>RTM_IEX!H92</f>
        <v>37.659999999999997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5.58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5.2567200000000005</v>
      </c>
      <c r="E93">
        <f>GT_NG!P93</f>
        <v>14.193265354517431</v>
      </c>
      <c r="F93">
        <f>GT_Spot!P93</f>
        <v>0</v>
      </c>
      <c r="G93">
        <f>PPCL_NG!P93</f>
        <v>80</v>
      </c>
      <c r="H93">
        <f>PPCL_Spot!P93</f>
        <v>0</v>
      </c>
      <c r="I93">
        <f>Bawana_NG!P93</f>
        <v>104.95590016014999</v>
      </c>
      <c r="J93">
        <f>Bawana_RLNG!P93</f>
        <v>0</v>
      </c>
      <c r="K93">
        <f>Bawana_Spot!P93</f>
        <v>274.32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1264.0791551966681</v>
      </c>
      <c r="P93" s="36">
        <v>118.43999999999997</v>
      </c>
      <c r="Q93" s="36">
        <v>38.265607712613338</v>
      </c>
      <c r="R93" s="38">
        <v>0</v>
      </c>
      <c r="S93" s="38">
        <v>7.67</v>
      </c>
      <c r="T93" s="37">
        <f>SUMPRODUCT(LTA!J93:AN93,LTA!J$101:AN$101,LTA!J$103:AN$103)</f>
        <v>62.33</v>
      </c>
      <c r="U93" s="37">
        <f>SUMPRODUCT(LTA!J93:AN93,LTA!J$102:AN$102,LTA!J$103:AN$103)</f>
        <v>95.19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25.6</v>
      </c>
      <c r="Z93" s="34">
        <f>IEX!N93</f>
        <v>0</v>
      </c>
      <c r="AA93" s="75">
        <f>STOA!H93</f>
        <v>1157.7700000000004</v>
      </c>
      <c r="AB93" s="75">
        <f>-STOA!N93</f>
        <v>0</v>
      </c>
      <c r="AC93">
        <f t="shared" si="3"/>
        <v>27.88825744676117</v>
      </c>
      <c r="AD93">
        <f t="shared" si="4"/>
        <v>3292.1423909771879</v>
      </c>
      <c r="AE93">
        <f>'IDT-1'!B93</f>
        <v>0</v>
      </c>
      <c r="AF93" s="24"/>
      <c r="AG93">
        <f t="shared" si="5"/>
        <v>3292.1423909771879</v>
      </c>
      <c r="AI93" s="34">
        <f>PXIL!H93</f>
        <v>0</v>
      </c>
      <c r="AJ93" s="34">
        <f>PXIL!N93</f>
        <v>0</v>
      </c>
      <c r="AK93" s="34">
        <f>RTM_IEX!H93</f>
        <v>37.67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34.29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5.2567200000000005</v>
      </c>
      <c r="E94">
        <f>GT_NG!P94</f>
        <v>14.193265354517431</v>
      </c>
      <c r="F94">
        <f>GT_Spot!P94</f>
        <v>0</v>
      </c>
      <c r="G94">
        <f>PPCL_NG!P94</f>
        <v>80</v>
      </c>
      <c r="H94">
        <f>PPCL_Spot!P94</f>
        <v>0</v>
      </c>
      <c r="I94">
        <f>Bawana_NG!P94</f>
        <v>104.95590016014999</v>
      </c>
      <c r="J94">
        <f>Bawana_RLNG!P94</f>
        <v>0</v>
      </c>
      <c r="K94">
        <f>Bawana_Spot!P94</f>
        <v>274.32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1256.8336241712391</v>
      </c>
      <c r="P94" s="36">
        <v>118.43999999999997</v>
      </c>
      <c r="Q94" s="36">
        <v>38.265607712613338</v>
      </c>
      <c r="R94" s="38">
        <v>0</v>
      </c>
      <c r="S94" s="38">
        <v>7.67</v>
      </c>
      <c r="T94" s="37">
        <f>SUMPRODUCT(LTA!J94:AN94,LTA!J$101:AN$101,LTA!J$103:AN$103)</f>
        <v>62.33</v>
      </c>
      <c r="U94" s="37">
        <f>SUMPRODUCT(LTA!J94:AN94,LTA!J$102:AN$102,LTA!J$103:AN$103)</f>
        <v>93.69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31.48</v>
      </c>
      <c r="Z94" s="34">
        <f>IEX!N94</f>
        <v>0</v>
      </c>
      <c r="AA94" s="75">
        <f>STOA!H94</f>
        <v>1157.7700000000004</v>
      </c>
      <c r="AB94" s="75">
        <f>-STOA!N94</f>
        <v>0</v>
      </c>
      <c r="AC94">
        <f t="shared" si="3"/>
        <v>28.242438986147565</v>
      </c>
      <c r="AD94">
        <f t="shared" si="4"/>
        <v>3333.9526784123727</v>
      </c>
      <c r="AE94">
        <f>'IDT-1'!B94</f>
        <v>0</v>
      </c>
      <c r="AF94" s="24"/>
      <c r="AG94">
        <f t="shared" si="5"/>
        <v>3333.9526784123727</v>
      </c>
      <c r="AI94" s="34">
        <f>PXIL!H94</f>
        <v>0</v>
      </c>
      <c r="AJ94" s="34">
        <f>PXIL!N94</f>
        <v>0</v>
      </c>
      <c r="AK94" s="34">
        <f>RTM_IEX!H94</f>
        <v>67.61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49.38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5.2567200000000005</v>
      </c>
      <c r="E95">
        <f>GT_NG!P95</f>
        <v>14.193265354517431</v>
      </c>
      <c r="F95">
        <f>GT_Spot!P95</f>
        <v>0</v>
      </c>
      <c r="G95">
        <f>PPCL_NG!P95</f>
        <v>80</v>
      </c>
      <c r="H95">
        <f>PPCL_Spot!P95</f>
        <v>0</v>
      </c>
      <c r="I95">
        <f>Bawana_NG!P95</f>
        <v>134.60528775467338</v>
      </c>
      <c r="J95">
        <f>Bawana_RLNG!P95</f>
        <v>0</v>
      </c>
      <c r="K95">
        <f>Bawana_Spot!P95</f>
        <v>274.32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1260.6970757250535</v>
      </c>
      <c r="P95" s="36">
        <v>118.43999999999997</v>
      </c>
      <c r="Q95" s="36">
        <v>38.265607712613338</v>
      </c>
      <c r="R95" s="38">
        <v>0</v>
      </c>
      <c r="S95" s="38">
        <v>7.67</v>
      </c>
      <c r="T95" s="37">
        <f>SUMPRODUCT(LTA!J95:AN95,LTA!J$101:AN$101,LTA!J$103:AN$103)</f>
        <v>61</v>
      </c>
      <c r="U95" s="37">
        <f>SUMPRODUCT(LTA!J95:AN95,LTA!J$102:AN$102,LTA!J$103:AN$103)</f>
        <v>93.19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28.14</v>
      </c>
      <c r="Z95" s="34">
        <f>IEX!N95</f>
        <v>0</v>
      </c>
      <c r="AA95" s="75">
        <f>STOA!H95</f>
        <v>1254.2600000000004</v>
      </c>
      <c r="AB95" s="75">
        <f>-STOA!N95</f>
        <v>0</v>
      </c>
      <c r="AC95">
        <f t="shared" si="3"/>
        <v>29.264154834993612</v>
      </c>
      <c r="AD95">
        <f t="shared" si="4"/>
        <v>3454.5638017118649</v>
      </c>
      <c r="AE95">
        <f>'IDT-1'!B95</f>
        <v>0</v>
      </c>
      <c r="AF95" s="24"/>
      <c r="AG95">
        <f t="shared" si="5"/>
        <v>3454.5638017118649</v>
      </c>
      <c r="AI95" s="34">
        <f>PXIL!H95</f>
        <v>0</v>
      </c>
      <c r="AJ95" s="34">
        <f>PXIL!N95</f>
        <v>0</v>
      </c>
      <c r="AK95" s="34">
        <f>RTM_IEX!H95</f>
        <v>80.05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33.74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5.2567200000000005</v>
      </c>
      <c r="E96">
        <f>GT_NG!P96</f>
        <v>14.193265354517431</v>
      </c>
      <c r="F96">
        <f>GT_Spot!P96</f>
        <v>0</v>
      </c>
      <c r="G96">
        <f>PPCL_NG!P96</f>
        <v>80</v>
      </c>
      <c r="H96">
        <f>PPCL_Spot!P96</f>
        <v>0</v>
      </c>
      <c r="I96">
        <f>Bawana_NG!P96</f>
        <v>134.60528775467338</v>
      </c>
      <c r="J96">
        <f>Bawana_RLNG!P96</f>
        <v>0</v>
      </c>
      <c r="K96">
        <f>Bawana_Spot!P96</f>
        <v>274.32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1260.6970757250535</v>
      </c>
      <c r="P96" s="36">
        <v>118.43999999999997</v>
      </c>
      <c r="Q96" s="36">
        <v>38.265607712613338</v>
      </c>
      <c r="R96" s="38">
        <v>0</v>
      </c>
      <c r="S96" s="38">
        <v>7.67</v>
      </c>
      <c r="T96" s="37">
        <f>SUMPRODUCT(LTA!J96:AN96,LTA!J$101:AN$101,LTA!J$103:AN$103)</f>
        <v>61.989999999999995</v>
      </c>
      <c r="U96" s="37">
        <f>SUMPRODUCT(LTA!J96:AN96,LTA!J$102:AN$102,LTA!J$103:AN$103)</f>
        <v>93.19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34.119999999999997</v>
      </c>
      <c r="Z96" s="34">
        <f>IEX!N96</f>
        <v>0</v>
      </c>
      <c r="AA96" s="75">
        <f>STOA!H96</f>
        <v>1254.2600000000004</v>
      </c>
      <c r="AB96" s="75">
        <f>-STOA!N96</f>
        <v>0</v>
      </c>
      <c r="AC96">
        <f t="shared" si="3"/>
        <v>29.363610834993601</v>
      </c>
      <c r="AD96">
        <f t="shared" si="4"/>
        <v>3466.3043457118638</v>
      </c>
      <c r="AE96">
        <f>'IDT-1'!B96</f>
        <v>0</v>
      </c>
      <c r="AF96" s="24"/>
      <c r="AG96">
        <f t="shared" si="5"/>
        <v>3466.3043457118638</v>
      </c>
      <c r="AI96" s="34">
        <f>PXIL!H96</f>
        <v>0</v>
      </c>
      <c r="AJ96" s="34">
        <f>PXIL!N96</f>
        <v>0</v>
      </c>
      <c r="AK96" s="34">
        <f>RTM_IEX!H96</f>
        <v>81.25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37.409999999999997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5.2567200000000005</v>
      </c>
      <c r="E97">
        <f>GT_NG!P97</f>
        <v>14.193265354517431</v>
      </c>
      <c r="F97">
        <f>GT_Spot!P97</f>
        <v>0</v>
      </c>
      <c r="G97">
        <f>PPCL_NG!P97</f>
        <v>80</v>
      </c>
      <c r="H97">
        <f>PPCL_Spot!P97</f>
        <v>0</v>
      </c>
      <c r="I97">
        <f>Bawana_NG!P97</f>
        <v>134.60528775467338</v>
      </c>
      <c r="J97">
        <f>Bawana_RLNG!P97</f>
        <v>0</v>
      </c>
      <c r="K97">
        <f>Bawana_Spot!P97</f>
        <v>274.32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1260.9792841815824</v>
      </c>
      <c r="P97" s="36">
        <v>118.43999999999997</v>
      </c>
      <c r="Q97" s="36">
        <v>38.265607712613338</v>
      </c>
      <c r="R97" s="38">
        <v>0</v>
      </c>
      <c r="S97" s="38">
        <v>7.67</v>
      </c>
      <c r="T97" s="37">
        <f>SUMPRODUCT(LTA!J97:AN97,LTA!J$101:AN$101,LTA!J$103:AN$103)</f>
        <v>64.33</v>
      </c>
      <c r="U97" s="37">
        <f>SUMPRODUCT(LTA!J97:AN97,LTA!J$102:AN$102,LTA!J$103:AN$103)</f>
        <v>90.679999999999993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30.12</v>
      </c>
      <c r="Z97" s="34">
        <f>IEX!N97</f>
        <v>0</v>
      </c>
      <c r="AA97" s="75">
        <f>STOA!H97</f>
        <v>1254.2600000000004</v>
      </c>
      <c r="AB97" s="75">
        <f>-STOA!N97</f>
        <v>0</v>
      </c>
      <c r="AC97">
        <f t="shared" si="3"/>
        <v>28.62751170147823</v>
      </c>
      <c r="AD97">
        <f t="shared" si="4"/>
        <v>3375.3926533019089</v>
      </c>
      <c r="AE97">
        <f>'IDT-1'!B97</f>
        <v>0</v>
      </c>
      <c r="AF97" s="24"/>
      <c r="AG97">
        <f t="shared" si="5"/>
        <v>3375.3926533019089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</v>
      </c>
      <c r="AM97" s="34">
        <f>RTM_PXI!H97</f>
        <v>0</v>
      </c>
      <c r="AN97" s="34">
        <f>RTM_PXI!N97</f>
        <v>0</v>
      </c>
      <c r="AO97" s="147">
        <f>GDAM_IEX!H97</f>
        <v>32.9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5.2567200000000005</v>
      </c>
      <c r="E98">
        <f>GT_NG!P98</f>
        <v>14.193265354517431</v>
      </c>
      <c r="F98">
        <f>GT_Spot!P98</f>
        <v>0</v>
      </c>
      <c r="G98">
        <f>PPCL_NG!P98</f>
        <v>80</v>
      </c>
      <c r="H98">
        <f>PPCL_Spot!P98</f>
        <v>0</v>
      </c>
      <c r="I98">
        <f>Bawana_NG!P98</f>
        <v>134.60528775467338</v>
      </c>
      <c r="J98">
        <f>Bawana_RLNG!P98</f>
        <v>0</v>
      </c>
      <c r="K98">
        <f>Bawana_Spot!P98</f>
        <v>274.32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1261.318000305163</v>
      </c>
      <c r="P98" s="36">
        <v>118.43999999999997</v>
      </c>
      <c r="Q98" s="36">
        <v>38.265607712613338</v>
      </c>
      <c r="R98" s="38">
        <v>0</v>
      </c>
      <c r="S98" s="38">
        <v>7.67</v>
      </c>
      <c r="T98" s="37">
        <f>SUMPRODUCT(LTA!J98:AN98,LTA!J$101:AN$101,LTA!J$103:AN$103)</f>
        <v>68.67</v>
      </c>
      <c r="U98" s="37">
        <f>SUMPRODUCT(LTA!J98:AN98,LTA!J$102:AN$102,LTA!J$103:AN$103)</f>
        <v>89.179999999999993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25.67</v>
      </c>
      <c r="Z98" s="34">
        <f>IEX!N98</f>
        <v>0</v>
      </c>
      <c r="AA98" s="75">
        <f>STOA!H98</f>
        <v>1254.2600000000004</v>
      </c>
      <c r="AB98" s="75">
        <f>-STOA!N98</f>
        <v>0</v>
      </c>
      <c r="AC98">
        <f t="shared" si="3"/>
        <v>28.716309755964311</v>
      </c>
      <c r="AD98">
        <f t="shared" si="4"/>
        <v>3349.7225713710041</v>
      </c>
      <c r="AE98">
        <f>'IDT-1'!B98</f>
        <v>0</v>
      </c>
      <c r="AF98" s="24"/>
      <c r="AG98">
        <f t="shared" si="5"/>
        <v>3349.7225713710041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-20</v>
      </c>
      <c r="AM98" s="34">
        <f>RTM_PXI!H98</f>
        <v>0</v>
      </c>
      <c r="AN98" s="34">
        <f>RTM_PXI!N98</f>
        <v>0</v>
      </c>
      <c r="AO98" s="147">
        <f>GDAM_IEX!H98</f>
        <v>26.59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0.20537712999999991</v>
      </c>
      <c r="E99">
        <f t="shared" si="6"/>
        <v>0.34101140862975837</v>
      </c>
      <c r="F99">
        <f t="shared" si="6"/>
        <v>0</v>
      </c>
      <c r="G99">
        <f t="shared" si="6"/>
        <v>1.9719750000000036</v>
      </c>
      <c r="H99">
        <f t="shared" si="6"/>
        <v>0</v>
      </c>
      <c r="I99">
        <f t="shared" si="6"/>
        <v>3.1167182581298327</v>
      </c>
      <c r="J99">
        <f t="shared" si="6"/>
        <v>0</v>
      </c>
      <c r="K99">
        <f t="shared" si="6"/>
        <v>2.916539999999999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25.136023027692055</v>
      </c>
      <c r="P99" s="36">
        <f t="shared" si="6"/>
        <v>2.1570012287633622</v>
      </c>
      <c r="Q99" s="36">
        <f t="shared" si="6"/>
        <v>0.76844545755127847</v>
      </c>
      <c r="R99" s="38">
        <f t="shared" si="6"/>
        <v>0.50539260126819496</v>
      </c>
      <c r="S99" s="38">
        <f t="shared" si="6"/>
        <v>0.14598000000000017</v>
      </c>
      <c r="T99" s="37">
        <f t="shared" si="6"/>
        <v>6.4882725000000052</v>
      </c>
      <c r="U99" s="37">
        <f t="shared" si="6"/>
        <v>3.090825000000001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0.33299499999999999</v>
      </c>
      <c r="Z99" s="34">
        <f t="shared" si="6"/>
        <v>-0.38300000000000001</v>
      </c>
      <c r="AA99" s="75">
        <f t="shared" si="6"/>
        <v>20.988124999999982</v>
      </c>
      <c r="AB99" s="75">
        <f t="shared" si="6"/>
        <v>0</v>
      </c>
      <c r="AC99">
        <f t="shared" si="6"/>
        <v>0.59903551753947626</v>
      </c>
      <c r="AD99">
        <f t="shared" si="6"/>
        <v>65.716636094495016</v>
      </c>
      <c r="AE99">
        <f t="shared" si="6"/>
        <v>0.72406874999999982</v>
      </c>
      <c r="AG99">
        <f t="shared" si="6"/>
        <v>66.440704844495016</v>
      </c>
      <c r="AI99">
        <f t="shared" si="6"/>
        <v>0</v>
      </c>
      <c r="AJ99">
        <f t="shared" si="6"/>
        <v>0</v>
      </c>
      <c r="AK99">
        <f t="shared" si="6"/>
        <v>0.56475500000000012</v>
      </c>
      <c r="AL99">
        <f t="shared" si="6"/>
        <v>-2.1055000000000001</v>
      </c>
      <c r="AM99">
        <f t="shared" si="6"/>
        <v>0</v>
      </c>
      <c r="AN99">
        <f t="shared" si="6"/>
        <v>0</v>
      </c>
      <c r="AO99">
        <f t="shared" si="6"/>
        <v>7.4734999999999982E-2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3.0328999999999997</v>
      </c>
      <c r="E3">
        <f>GT_NG!Q3</f>
        <v>7.9063505999414696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51.783719810087376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791.17238286725296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61</v>
      </c>
      <c r="U3" s="37">
        <f>SUMPRODUCT(LTA!J3:AN3,LTA!J$102:AN$102,LTA!J$104:AN$104)</f>
        <v>122.78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3.89</v>
      </c>
      <c r="Z3" s="34">
        <f>IEX!O3</f>
        <v>0</v>
      </c>
      <c r="AA3" s="75">
        <f>STOA!I3</f>
        <v>205.17999999999998</v>
      </c>
      <c r="AB3" s="75">
        <f>-STOA!O3</f>
        <v>0</v>
      </c>
      <c r="AC3">
        <f>SUMIF(B3:AB3,"&gt;0")*$AC$2-SUMIF(B3:AB3,"&lt;0")*($AC$2/(1-$AC$2))+SUMIF(AI3:AR3,"&gt;0")*$AC$2-SUMIF(AI3:AR3,"&lt;0")*($AC$2/(1-$AC$2))</f>
        <v>11.967587632512526</v>
      </c>
      <c r="AD3">
        <f>SUM(B3:AB3,AI3:AV3)-AC3</f>
        <v>1412.7452257618359</v>
      </c>
      <c r="AE3">
        <f>'IDT-1'!C3</f>
        <v>0</v>
      </c>
      <c r="AF3" s="24"/>
      <c r="AG3">
        <f>SUM(AD3:AF3)</f>
        <v>1412.7452257618359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17.75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3.0328999999999997</v>
      </c>
      <c r="E4">
        <f>GT_NG!Q4</f>
        <v>7.9063505999414696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51.783719810087376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779.44582052114242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61.33</v>
      </c>
      <c r="U4" s="37">
        <f>SUMPRODUCT(LTA!J4:AN4,LTA!J$102:AN$102,LTA!J$104:AN$104)</f>
        <v>122.96000000000001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2.54</v>
      </c>
      <c r="Z4" s="34">
        <f>IEX!O4</f>
        <v>0</v>
      </c>
      <c r="AA4" s="75">
        <f>STOA!I4</f>
        <v>205.17999999999998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11.839768508805195</v>
      </c>
      <c r="AD4">
        <f t="shared" ref="AD4:AD67" si="1">SUM(B4:AB4,AI4:AV4)-AC4</f>
        <v>1397.6564825394323</v>
      </c>
      <c r="AE4">
        <f>'IDT-1'!C4</f>
        <v>0</v>
      </c>
      <c r="AF4" s="24"/>
      <c r="AG4">
        <f t="shared" ref="AG4:AG67" si="2">SUM(AD4:AF4)</f>
        <v>1397.6564825394323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15.1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3.0328999999999997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817.23235054568522</v>
      </c>
      <c r="P5" s="36">
        <v>69.167362138662185</v>
      </c>
      <c r="Q5" s="36">
        <v>22.36</v>
      </c>
      <c r="R5" s="38">
        <v>0</v>
      </c>
      <c r="S5" s="38">
        <v>0</v>
      </c>
      <c r="T5" s="37">
        <f>SUMPRODUCT(LTA!J5:AN5,LTA!J$101:AN$101,LTA!J$104:AN$104)</f>
        <v>62.33</v>
      </c>
      <c r="U5" s="37">
        <f>SUMPRODUCT(LTA!J5:AN5,LTA!J$102:AN$102,LTA!J$104:AN$104)</f>
        <v>123.12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2.12</v>
      </c>
      <c r="Z5" s="34">
        <f>IEX!O5</f>
        <v>0</v>
      </c>
      <c r="AA5" s="75">
        <f>STOA!I5</f>
        <v>205.17999999999998</v>
      </c>
      <c r="AB5" s="75">
        <f>-STOA!O5</f>
        <v>0</v>
      </c>
      <c r="AC5">
        <f t="shared" si="0"/>
        <v>12.438579600631044</v>
      </c>
      <c r="AD5">
        <f t="shared" si="1"/>
        <v>1468.3447061887791</v>
      </c>
      <c r="AE5">
        <f>'IDT-1'!C5</f>
        <v>0</v>
      </c>
      <c r="AF5" s="24"/>
      <c r="AG5">
        <f t="shared" si="2"/>
        <v>1468.3447061887791</v>
      </c>
      <c r="AI5" s="34">
        <f>PXIL!I5</f>
        <v>0</v>
      </c>
      <c r="AJ5" s="34">
        <f>PXIL!O5</f>
        <v>0</v>
      </c>
      <c r="AK5" s="34">
        <f>RTM_IEX!I5</f>
        <v>33.799999999999997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7.14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3.0328999999999997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817.23189744476213</v>
      </c>
      <c r="P6" s="36">
        <v>69.167362138662185</v>
      </c>
      <c r="Q6" s="36">
        <v>22.36</v>
      </c>
      <c r="R6" s="38">
        <v>0</v>
      </c>
      <c r="S6" s="38">
        <v>0</v>
      </c>
      <c r="T6" s="37">
        <f>SUMPRODUCT(LTA!J6:AN6,LTA!J$101:AN$101,LTA!J$104:AN$104)</f>
        <v>63</v>
      </c>
      <c r="U6" s="37">
        <f>SUMPRODUCT(LTA!J6:AN6,LTA!J$102:AN$102,LTA!J$104:AN$104)</f>
        <v>123.28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2.06</v>
      </c>
      <c r="Z6" s="34">
        <f>IEX!O6</f>
        <v>0</v>
      </c>
      <c r="AA6" s="75">
        <f>STOA!I6</f>
        <v>205.17999999999998</v>
      </c>
      <c r="AB6" s="75">
        <f>-STOA!O6</f>
        <v>0</v>
      </c>
      <c r="AC6">
        <f t="shared" si="0"/>
        <v>12.35566779458329</v>
      </c>
      <c r="AD6">
        <f t="shared" si="1"/>
        <v>1458.557164893904</v>
      </c>
      <c r="AE6">
        <f>'IDT-1'!C6</f>
        <v>0</v>
      </c>
      <c r="AF6" s="24"/>
      <c r="AG6">
        <f t="shared" si="2"/>
        <v>1458.557164893904</v>
      </c>
      <c r="AI6" s="34">
        <f>PXIL!I6</f>
        <v>0</v>
      </c>
      <c r="AJ6" s="34">
        <f>PXIL!O6</f>
        <v>0</v>
      </c>
      <c r="AK6" s="34">
        <f>RTM_IEX!I6</f>
        <v>24.15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6.15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3.0328999999999997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57.599999999999987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815.38505223404991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63.67</v>
      </c>
      <c r="U7" s="37">
        <f>SUMPRODUCT(LTA!J7:AN7,LTA!J$102:AN$102,LTA!J$104:AN$104)</f>
        <v>123.62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2.66</v>
      </c>
      <c r="Z7" s="34">
        <f>IEX!O7</f>
        <v>0</v>
      </c>
      <c r="AA7" s="75">
        <f>STOA!I7</f>
        <v>186.82999999999998</v>
      </c>
      <c r="AB7" s="75">
        <f>-STOA!O7</f>
        <v>0</v>
      </c>
      <c r="AC7">
        <f t="shared" si="0"/>
        <v>12.272283117831906</v>
      </c>
      <c r="AD7">
        <f t="shared" si="1"/>
        <v>1448.7138023383473</v>
      </c>
      <c r="AE7">
        <f>'IDT-1'!C7</f>
        <v>0</v>
      </c>
      <c r="AF7" s="24"/>
      <c r="AG7">
        <f t="shared" si="2"/>
        <v>1448.7138023383473</v>
      </c>
      <c r="AI7" s="34">
        <f>PXIL!I7</f>
        <v>0</v>
      </c>
      <c r="AJ7" s="34">
        <f>PXIL!O7</f>
        <v>0</v>
      </c>
      <c r="AK7" s="34">
        <f>RTM_IEX!I7</f>
        <v>32.840000000000003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7.03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3.0328999999999997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57.599999999999987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815.38341883372823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64.67</v>
      </c>
      <c r="U8" s="37">
        <f>SUMPRODUCT(LTA!J8:AN8,LTA!J$102:AN$102,LTA!J$104:AN$104)</f>
        <v>123.96000000000001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1.5</v>
      </c>
      <c r="Z8" s="34">
        <f>IEX!O8</f>
        <v>0</v>
      </c>
      <c r="AA8" s="75">
        <f>STOA!I8</f>
        <v>186.82999999999998</v>
      </c>
      <c r="AB8" s="75">
        <f>-STOA!O8</f>
        <v>0</v>
      </c>
      <c r="AC8">
        <f t="shared" si="0"/>
        <v>12.152065397269203</v>
      </c>
      <c r="AD8">
        <f t="shared" si="1"/>
        <v>1434.5223866585886</v>
      </c>
      <c r="AE8">
        <f>'IDT-1'!C8</f>
        <v>0</v>
      </c>
      <c r="AF8" s="24"/>
      <c r="AG8">
        <f t="shared" si="2"/>
        <v>1434.5223866585886</v>
      </c>
      <c r="AI8" s="34">
        <f>PXIL!I8</f>
        <v>0</v>
      </c>
      <c r="AJ8" s="34">
        <f>PXIL!O8</f>
        <v>0</v>
      </c>
      <c r="AK8" s="34">
        <f>RTM_IEX!I8</f>
        <v>23.18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2.2000000000000002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3.0328999999999997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57.599999999999987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814.72617691525602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65.33</v>
      </c>
      <c r="U9" s="37">
        <f>SUMPRODUCT(LTA!J9:AN9,LTA!J$102:AN$102,LTA!J$104:AN$104)</f>
        <v>124.12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186.82999999999998</v>
      </c>
      <c r="AB9" s="75">
        <f>-STOA!O9</f>
        <v>0</v>
      </c>
      <c r="AC9">
        <f t="shared" si="0"/>
        <v>12.266486874149596</v>
      </c>
      <c r="AD9">
        <f t="shared" si="1"/>
        <v>1367.6907232632354</v>
      </c>
      <c r="AE9">
        <f>'IDT-1'!C9</f>
        <v>0</v>
      </c>
      <c r="AF9" s="24"/>
      <c r="AG9">
        <f t="shared" si="2"/>
        <v>1367.6907232632354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3.0328999999999997</v>
      </c>
      <c r="E10">
        <f>GT_NG!Q10</f>
        <v>8.1006731050629206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57.599999999999987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814.72747560810126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65.67</v>
      </c>
      <c r="U10" s="37">
        <f>SUMPRODUCT(LTA!J10:AN10,LTA!J$102:AN$102,LTA!J$104:AN$104)</f>
        <v>124.46000000000001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186.82999999999998</v>
      </c>
      <c r="AB10" s="75">
        <f>-STOA!O10</f>
        <v>0</v>
      </c>
      <c r="AC10">
        <f t="shared" si="0"/>
        <v>12.35692136041839</v>
      </c>
      <c r="AD10">
        <f t="shared" si="1"/>
        <v>1358.2815874698122</v>
      </c>
      <c r="AE10">
        <f>'IDT-1'!C10</f>
        <v>0</v>
      </c>
      <c r="AF10" s="24"/>
      <c r="AG10">
        <f t="shared" si="2"/>
        <v>1358.2815874698122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3.0328999999999997</v>
      </c>
      <c r="E11">
        <f>GT_NG!Q11</f>
        <v>8.1006731050629206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57.599999999999987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742.3776283620316</v>
      </c>
      <c r="P11" s="36">
        <v>66.739999999999995</v>
      </c>
      <c r="Q11" s="36">
        <v>21.56</v>
      </c>
      <c r="R11" s="38">
        <v>0</v>
      </c>
      <c r="S11" s="38">
        <v>0</v>
      </c>
      <c r="T11" s="37">
        <f>SUMPRODUCT(LTA!J11:AN11,LTA!J$101:AN$101,LTA!J$104:AN$104)</f>
        <v>65.67</v>
      </c>
      <c r="U11" s="37">
        <f>SUMPRODUCT(LTA!J11:AN11,LTA!J$102:AN$102,LTA!J$104:AN$104)</f>
        <v>124.78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160.74999999999997</v>
      </c>
      <c r="AB11" s="75">
        <f>-STOA!O11</f>
        <v>0</v>
      </c>
      <c r="AC11">
        <f t="shared" si="0"/>
        <v>11.089774092323593</v>
      </c>
      <c r="AD11">
        <f t="shared" si="1"/>
        <v>1309.121427374771</v>
      </c>
      <c r="AE11">
        <f>'IDT-1'!C11</f>
        <v>0</v>
      </c>
      <c r="AF11" s="24"/>
      <c r="AG11">
        <f t="shared" si="2"/>
        <v>1309.121427374771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3.0328999999999997</v>
      </c>
      <c r="E12">
        <f>GT_NG!Q12</f>
        <v>8.1006731050629206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57.599999999999987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733.46538792128786</v>
      </c>
      <c r="P12" s="36">
        <v>66.739999999999995</v>
      </c>
      <c r="Q12" s="36">
        <v>21.56</v>
      </c>
      <c r="R12" s="38">
        <v>0</v>
      </c>
      <c r="S12" s="38">
        <v>0</v>
      </c>
      <c r="T12" s="37">
        <f>SUMPRODUCT(LTA!J12:AN12,LTA!J$101:AN$101,LTA!J$104:AN$104)</f>
        <v>65</v>
      </c>
      <c r="U12" s="37">
        <f>SUMPRODUCT(LTA!J12:AN12,LTA!J$102:AN$102,LTA!J$104:AN$104)</f>
        <v>124.78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28.66</v>
      </c>
      <c r="Z12" s="34">
        <f>IEX!O12</f>
        <v>0</v>
      </c>
      <c r="AA12" s="75">
        <f>STOA!I12</f>
        <v>160.74999999999997</v>
      </c>
      <c r="AB12" s="75">
        <f>-STOA!O12</f>
        <v>0</v>
      </c>
      <c r="AC12">
        <f t="shared" si="0"/>
        <v>11.987997158865799</v>
      </c>
      <c r="AD12">
        <f t="shared" si="1"/>
        <v>1314.7309638674851</v>
      </c>
      <c r="AE12">
        <f>'IDT-1'!C12</f>
        <v>0</v>
      </c>
      <c r="AF12" s="24"/>
      <c r="AG12">
        <f t="shared" si="2"/>
        <v>1314.7309638674851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-50</v>
      </c>
      <c r="AM12" s="34">
        <f>RTM_PXI!I12</f>
        <v>0</v>
      </c>
      <c r="AN12" s="34">
        <f>RTM_PXI!O12</f>
        <v>0</v>
      </c>
      <c r="AO12" s="147">
        <f>GDAM_IEX!I12</f>
        <v>37.43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3.0328999999999997</v>
      </c>
      <c r="E13">
        <f>GT_NG!Q13</f>
        <v>8.1006731050629206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57.599999999999987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733.46538792128786</v>
      </c>
      <c r="P13" s="36">
        <v>67.877388025242411</v>
      </c>
      <c r="Q13" s="36">
        <v>11.59</v>
      </c>
      <c r="R13" s="38">
        <v>0</v>
      </c>
      <c r="S13" s="38">
        <v>0</v>
      </c>
      <c r="T13" s="37">
        <f>SUMPRODUCT(LTA!J13:AN13,LTA!J$101:AN$101,LTA!J$104:AN$104)</f>
        <v>64.33</v>
      </c>
      <c r="U13" s="37">
        <f>SUMPRODUCT(LTA!J13:AN13,LTA!J$102:AN$102,LTA!J$104:AN$104)</f>
        <v>124.78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10.72</v>
      </c>
      <c r="Z13" s="34">
        <f>IEX!O13</f>
        <v>0</v>
      </c>
      <c r="AA13" s="75">
        <f>STOA!I13</f>
        <v>160.74999999999997</v>
      </c>
      <c r="AB13" s="75">
        <f>-STOA!O13</f>
        <v>0</v>
      </c>
      <c r="AC13">
        <f t="shared" si="0"/>
        <v>11.504352486531165</v>
      </c>
      <c r="AD13">
        <f t="shared" si="1"/>
        <v>1317.8919965650621</v>
      </c>
      <c r="AE13">
        <f>'IDT-1'!C13</f>
        <v>0</v>
      </c>
      <c r="AF13" s="24"/>
      <c r="AG13">
        <f t="shared" si="2"/>
        <v>1317.8919965650621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-20</v>
      </c>
      <c r="AM13" s="34">
        <f>RTM_PXI!I13</f>
        <v>0</v>
      </c>
      <c r="AN13" s="34">
        <f>RTM_PXI!O13</f>
        <v>0</v>
      </c>
      <c r="AO13" s="147">
        <f>GDAM_IEX!I13</f>
        <v>37.549999999999997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3.0328999999999997</v>
      </c>
      <c r="E14">
        <f>GT_NG!Q14</f>
        <v>8.1006731050629206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57.599999999999987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743.50875323626269</v>
      </c>
      <c r="P14" s="36">
        <v>67.877388025242411</v>
      </c>
      <c r="Q14" s="36">
        <v>22.127460117066452</v>
      </c>
      <c r="R14" s="38">
        <v>0</v>
      </c>
      <c r="S14" s="38">
        <v>0</v>
      </c>
      <c r="T14" s="37">
        <f>SUMPRODUCT(LTA!J14:AN14,LTA!J$101:AN$101,LTA!J$104:AN$104)</f>
        <v>63.67</v>
      </c>
      <c r="U14" s="37">
        <f>SUMPRODUCT(LTA!J14:AN14,LTA!J$102:AN$102,LTA!J$104:AN$104)</f>
        <v>125.12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160.74999999999997</v>
      </c>
      <c r="AB14" s="75">
        <f>-STOA!O14</f>
        <v>0</v>
      </c>
      <c r="AC14">
        <f t="shared" si="0"/>
        <v>11.099652265662531</v>
      </c>
      <c r="AD14">
        <f t="shared" si="1"/>
        <v>1310.2875222179721</v>
      </c>
      <c r="AE14">
        <f>'IDT-1'!C14</f>
        <v>0</v>
      </c>
      <c r="AF14" s="24"/>
      <c r="AG14">
        <f t="shared" si="2"/>
        <v>1310.2875222179721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3.0328999999999997</v>
      </c>
      <c r="E15">
        <f>GT_NG!Q15</f>
        <v>8.1006731050629206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57.599999999999987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743.48061603530209</v>
      </c>
      <c r="P15" s="36">
        <v>68.495300816354515</v>
      </c>
      <c r="Q15" s="36">
        <v>14.65</v>
      </c>
      <c r="R15" s="38">
        <v>0</v>
      </c>
      <c r="S15" s="38">
        <v>0</v>
      </c>
      <c r="T15" s="37">
        <f>SUMPRODUCT(LTA!J15:AN15,LTA!J$101:AN$101,LTA!J$104:AN$104)</f>
        <v>63.33</v>
      </c>
      <c r="U15" s="37">
        <f>SUMPRODUCT(LTA!J15:AN15,LTA!J$102:AN$102,LTA!J$104:AN$104)</f>
        <v>77.959999999999994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160.74999999999997</v>
      </c>
      <c r="AB15" s="75">
        <f>-STOA!O15</f>
        <v>0</v>
      </c>
      <c r="AC15">
        <f t="shared" si="0"/>
        <v>10.926715715636444</v>
      </c>
      <c r="AD15">
        <f t="shared" si="1"/>
        <v>1289.8727742410831</v>
      </c>
      <c r="AE15">
        <f>'IDT-1'!C15</f>
        <v>0</v>
      </c>
      <c r="AF15" s="24"/>
      <c r="AG15">
        <f t="shared" si="2"/>
        <v>1289.8727742410831</v>
      </c>
      <c r="AI15" s="34">
        <f>PXIL!I15</f>
        <v>0</v>
      </c>
      <c r="AJ15" s="34">
        <f>PXIL!O15</f>
        <v>0</v>
      </c>
      <c r="AK15" s="34">
        <f>RTM_IEX!I15</f>
        <v>33.799999999999997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3.0328999999999997</v>
      </c>
      <c r="E16">
        <f>GT_NG!Q16</f>
        <v>8.1006731050629206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57.599999999999987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733.57050503960181</v>
      </c>
      <c r="P16" s="36">
        <v>68.495300816354515</v>
      </c>
      <c r="Q16" s="36">
        <v>14.65</v>
      </c>
      <c r="R16" s="38">
        <v>0</v>
      </c>
      <c r="S16" s="38">
        <v>0</v>
      </c>
      <c r="T16" s="37">
        <f>SUMPRODUCT(LTA!J16:AN16,LTA!J$101:AN$101,LTA!J$104:AN$104)</f>
        <v>62.67</v>
      </c>
      <c r="U16" s="37">
        <f>SUMPRODUCT(LTA!J16:AN16,LTA!J$102:AN$102,LTA!J$104:AN$104)</f>
        <v>78.28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160.74999999999997</v>
      </c>
      <c r="AB16" s="75">
        <f>-STOA!O16</f>
        <v>0</v>
      </c>
      <c r="AC16">
        <f t="shared" si="0"/>
        <v>10.800042783272559</v>
      </c>
      <c r="AD16">
        <f t="shared" si="1"/>
        <v>1274.9193361777466</v>
      </c>
      <c r="AE16">
        <f>'IDT-1'!C16</f>
        <v>0</v>
      </c>
      <c r="AF16" s="24"/>
      <c r="AG16">
        <f t="shared" si="2"/>
        <v>1274.9193361777466</v>
      </c>
      <c r="AI16" s="34">
        <f>PXIL!I16</f>
        <v>0</v>
      </c>
      <c r="AJ16" s="34">
        <f>PXIL!O16</f>
        <v>0</v>
      </c>
      <c r="AK16" s="34">
        <f>RTM_IEX!I16</f>
        <v>28.97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3.0328999999999997</v>
      </c>
      <c r="E17">
        <f>GT_NG!Q17</f>
        <v>8.1006731050629206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57.599999999999987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734.44659672269438</v>
      </c>
      <c r="P17" s="36">
        <v>54.37</v>
      </c>
      <c r="Q17" s="36">
        <v>13.47</v>
      </c>
      <c r="R17" s="38">
        <v>0</v>
      </c>
      <c r="S17" s="38">
        <v>0</v>
      </c>
      <c r="T17" s="37">
        <f>SUMPRODUCT(LTA!J17:AN17,LTA!J$101:AN$101,LTA!J$104:AN$104)</f>
        <v>63.33</v>
      </c>
      <c r="U17" s="37">
        <f>SUMPRODUCT(LTA!J17:AN17,LTA!J$102:AN$102,LTA!J$104:AN$104)</f>
        <v>78.28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160.74999999999997</v>
      </c>
      <c r="AB17" s="75">
        <f>-STOA!O17</f>
        <v>0</v>
      </c>
      <c r="AC17">
        <f t="shared" si="0"/>
        <v>10.522177426553162</v>
      </c>
      <c r="AD17">
        <f t="shared" si="1"/>
        <v>1242.1179924012044</v>
      </c>
      <c r="AE17">
        <f>'IDT-1'!C17</f>
        <v>0</v>
      </c>
      <c r="AF17" s="24"/>
      <c r="AG17">
        <f t="shared" si="2"/>
        <v>1242.1179924012044</v>
      </c>
      <c r="AI17" s="34">
        <f>PXIL!I17</f>
        <v>0</v>
      </c>
      <c r="AJ17" s="34">
        <f>PXIL!O17</f>
        <v>0</v>
      </c>
      <c r="AK17" s="34">
        <f>RTM_IEX!I17</f>
        <v>9.66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3.0328999999999997</v>
      </c>
      <c r="E18">
        <f>GT_NG!Q18</f>
        <v>8.1006731050629206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57.599999999999987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737.31923374547728</v>
      </c>
      <c r="P18" s="36">
        <v>54.37</v>
      </c>
      <c r="Q18" s="36">
        <v>13.47</v>
      </c>
      <c r="R18" s="38">
        <v>0</v>
      </c>
      <c r="S18" s="38">
        <v>0</v>
      </c>
      <c r="T18" s="37">
        <f>SUMPRODUCT(LTA!J18:AN18,LTA!J$101:AN$101,LTA!J$104:AN$104)</f>
        <v>63.33</v>
      </c>
      <c r="U18" s="37">
        <f>SUMPRODUCT(LTA!J18:AN18,LTA!J$102:AN$102,LTA!J$104:AN$104)</f>
        <v>78.28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160.74999999999997</v>
      </c>
      <c r="AB18" s="75">
        <f>-STOA!O18</f>
        <v>0</v>
      </c>
      <c r="AC18">
        <f t="shared" si="0"/>
        <v>10.465163577544537</v>
      </c>
      <c r="AD18">
        <f t="shared" si="1"/>
        <v>1235.3876432729958</v>
      </c>
      <c r="AE18">
        <f>'IDT-1'!C18</f>
        <v>0</v>
      </c>
      <c r="AF18" s="24"/>
      <c r="AG18">
        <f t="shared" si="2"/>
        <v>1235.3876432729958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8.1006731050629206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57.599999999999987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737.66323564236041</v>
      </c>
      <c r="P19" s="36">
        <v>68.493209080995342</v>
      </c>
      <c r="Q19" s="36">
        <v>14.65</v>
      </c>
      <c r="R19" s="38">
        <v>0</v>
      </c>
      <c r="S19" s="38">
        <v>0</v>
      </c>
      <c r="T19" s="37">
        <f>SUMPRODUCT(LTA!J19:AN19,LTA!J$101:AN$101,LTA!J$104:AN$104)</f>
        <v>63</v>
      </c>
      <c r="U19" s="37">
        <f>SUMPRODUCT(LTA!J19:AN19,LTA!J$102:AN$102,LTA!J$104:AN$104)</f>
        <v>78.459999999999994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160.74999999999997</v>
      </c>
      <c r="AB19" s="75">
        <f>-STOA!O19</f>
        <v>0</v>
      </c>
      <c r="AC19">
        <f t="shared" si="0"/>
        <v>10.622776229758717</v>
      </c>
      <c r="AD19">
        <f t="shared" si="1"/>
        <v>1253.99344159866</v>
      </c>
      <c r="AE19">
        <f>'IDT-1'!C19</f>
        <v>-20</v>
      </c>
      <c r="AF19" s="24"/>
      <c r="AG19">
        <f t="shared" si="2"/>
        <v>1233.99344159866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8.1006731050629206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57.599999999999987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737.32287117593069</v>
      </c>
      <c r="P20" s="36">
        <v>68.493209080995342</v>
      </c>
      <c r="Q20" s="36">
        <v>14.65</v>
      </c>
      <c r="R20" s="38">
        <v>0</v>
      </c>
      <c r="S20" s="38">
        <v>0</v>
      </c>
      <c r="T20" s="37">
        <f>SUMPRODUCT(LTA!J20:AN20,LTA!J$101:AN$101,LTA!J$104:AN$104)</f>
        <v>63</v>
      </c>
      <c r="U20" s="37">
        <f>SUMPRODUCT(LTA!J20:AN20,LTA!J$102:AN$102,LTA!J$104:AN$104)</f>
        <v>78.459999999999994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160.74999999999997</v>
      </c>
      <c r="AB20" s="75">
        <f>-STOA!O20</f>
        <v>0</v>
      </c>
      <c r="AC20">
        <f t="shared" si="0"/>
        <v>10.619917168240708</v>
      </c>
      <c r="AD20">
        <f t="shared" si="1"/>
        <v>1253.6559361937482</v>
      </c>
      <c r="AE20">
        <f>'IDT-1'!C20</f>
        <v>-40</v>
      </c>
      <c r="AF20" s="24"/>
      <c r="AG20">
        <f t="shared" si="2"/>
        <v>1213.6559361937482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8.1006731050629206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57.599999999999987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737.0103535603439</v>
      </c>
      <c r="P21" s="36">
        <v>68.493209080995342</v>
      </c>
      <c r="Q21" s="36">
        <v>14.65</v>
      </c>
      <c r="R21" s="38">
        <v>0</v>
      </c>
      <c r="S21" s="38">
        <v>0</v>
      </c>
      <c r="T21" s="37">
        <f>SUMPRODUCT(LTA!J21:AN21,LTA!J$101:AN$101,LTA!J$104:AN$104)</f>
        <v>62.67</v>
      </c>
      <c r="U21" s="37">
        <f>SUMPRODUCT(LTA!J21:AN21,LTA!J$102:AN$102,LTA!J$104:AN$104)</f>
        <v>78.62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160.74999999999997</v>
      </c>
      <c r="AB21" s="75">
        <f>-STOA!O21</f>
        <v>0</v>
      </c>
      <c r="AC21">
        <f t="shared" si="0"/>
        <v>10.700575597518668</v>
      </c>
      <c r="AD21">
        <f t="shared" si="1"/>
        <v>1243.0927601488834</v>
      </c>
      <c r="AE21">
        <f>'IDT-1'!C21</f>
        <v>-55</v>
      </c>
      <c r="AF21" s="24"/>
      <c r="AG21">
        <f t="shared" si="2"/>
        <v>1188.0927601488834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8.1006731050629206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57.599999999999987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736.71500217422624</v>
      </c>
      <c r="P22" s="36">
        <v>68.493209080995342</v>
      </c>
      <c r="Q22" s="36">
        <v>14.65</v>
      </c>
      <c r="R22" s="38">
        <v>0</v>
      </c>
      <c r="S22" s="38">
        <v>0</v>
      </c>
      <c r="T22" s="37">
        <f>SUMPRODUCT(LTA!J22:AN22,LTA!J$101:AN$101,LTA!J$104:AN$104)</f>
        <v>62.67</v>
      </c>
      <c r="U22" s="37">
        <f>SUMPRODUCT(LTA!J22:AN22,LTA!J$102:AN$102,LTA!J$104:AN$104)</f>
        <v>78.959999999999994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</v>
      </c>
      <c r="AA22" s="75">
        <f>STOA!I22</f>
        <v>160.74999999999997</v>
      </c>
      <c r="AB22" s="75">
        <f>-STOA!O22</f>
        <v>0</v>
      </c>
      <c r="AC22">
        <f t="shared" si="0"/>
        <v>10.912729588997506</v>
      </c>
      <c r="AD22">
        <f t="shared" si="1"/>
        <v>1217.925254771287</v>
      </c>
      <c r="AE22">
        <f>'IDT-1'!C22</f>
        <v>-43.606000000000002</v>
      </c>
      <c r="AF22" s="24"/>
      <c r="AG22">
        <f t="shared" si="2"/>
        <v>1174.319254771287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8.1006731050629206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57.599999999999987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735.94595904703033</v>
      </c>
      <c r="P23" s="36">
        <v>68.493209080995342</v>
      </c>
      <c r="Q23" s="36">
        <v>14.65</v>
      </c>
      <c r="R23" s="38">
        <v>0</v>
      </c>
      <c r="S23" s="38">
        <v>0</v>
      </c>
      <c r="T23" s="37">
        <f>SUMPRODUCT(LTA!J23:AN23,LTA!J$101:AN$101,LTA!J$104:AN$104)</f>
        <v>62.33</v>
      </c>
      <c r="U23" s="37">
        <f>SUMPRODUCT(LTA!J23:AN23,LTA!J$102:AN$102,LTA!J$104:AN$104)</f>
        <v>79.28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-60</v>
      </c>
      <c r="AA23" s="75">
        <f>STOA!I23</f>
        <v>160.74999999999997</v>
      </c>
      <c r="AB23" s="75">
        <f>-STOA!O23</f>
        <v>0</v>
      </c>
      <c r="AC23">
        <f t="shared" si="0"/>
        <v>11.117880569851287</v>
      </c>
      <c r="AD23">
        <f t="shared" si="1"/>
        <v>1191.9310606632375</v>
      </c>
      <c r="AE23">
        <f>'IDT-1'!C23</f>
        <v>-22.861999999999998</v>
      </c>
      <c r="AF23" s="24"/>
      <c r="AG23">
        <f t="shared" si="2"/>
        <v>1169.0690606632375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8.1006731050629206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57.599999999999987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735.94568447553934</v>
      </c>
      <c r="P24" s="36">
        <v>68.493209080995342</v>
      </c>
      <c r="Q24" s="36">
        <v>14.65</v>
      </c>
      <c r="R24" s="38">
        <v>0</v>
      </c>
      <c r="S24" s="38">
        <v>0</v>
      </c>
      <c r="T24" s="37">
        <f>SUMPRODUCT(LTA!J24:AN24,LTA!J$101:AN$101,LTA!J$104:AN$104)</f>
        <v>62.67</v>
      </c>
      <c r="U24" s="37">
        <f>SUMPRODUCT(LTA!J24:AN24,LTA!J$102:AN$102,LTA!J$104:AN$104)</f>
        <v>79.28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-100</v>
      </c>
      <c r="AA24" s="75">
        <f>STOA!I24</f>
        <v>160.74999999999997</v>
      </c>
      <c r="AB24" s="75">
        <f>-STOA!O24</f>
        <v>0</v>
      </c>
      <c r="AC24">
        <f t="shared" si="0"/>
        <v>11.459580572446328</v>
      </c>
      <c r="AD24">
        <f t="shared" si="1"/>
        <v>1151.9290860891513</v>
      </c>
      <c r="AE24">
        <f>'IDT-1'!C24</f>
        <v>-6.35</v>
      </c>
      <c r="AF24" s="24"/>
      <c r="AG24">
        <f t="shared" si="2"/>
        <v>1145.5790860891514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8.1006731050629206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57.599999999999987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733.69948427621591</v>
      </c>
      <c r="P25" s="36">
        <v>68.493209080995342</v>
      </c>
      <c r="Q25" s="36">
        <v>14.65</v>
      </c>
      <c r="R25" s="38">
        <v>0</v>
      </c>
      <c r="S25" s="38">
        <v>0</v>
      </c>
      <c r="T25" s="37">
        <f>SUMPRODUCT(LTA!J25:AN25,LTA!J$101:AN$101,LTA!J$104:AN$104)</f>
        <v>62.67</v>
      </c>
      <c r="U25" s="37">
        <f>SUMPRODUCT(LTA!J25:AN25,LTA!J$102:AN$102,LTA!J$104:AN$104)</f>
        <v>79.28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-130</v>
      </c>
      <c r="AA25" s="75">
        <f>STOA!I25</f>
        <v>160.74999999999997</v>
      </c>
      <c r="AB25" s="75">
        <f>-STOA!O25</f>
        <v>0</v>
      </c>
      <c r="AC25">
        <f t="shared" si="0"/>
        <v>11.915097323365796</v>
      </c>
      <c r="AD25">
        <f t="shared" si="1"/>
        <v>1093.2273691389082</v>
      </c>
      <c r="AE25">
        <f>'IDT-1'!C25</f>
        <v>0</v>
      </c>
      <c r="AF25" s="24"/>
      <c r="AG25">
        <f t="shared" si="2"/>
        <v>1093.2273691389082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-26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57.599999999999987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735.58492126993167</v>
      </c>
      <c r="P26" s="36">
        <v>68.493209080995342</v>
      </c>
      <c r="Q26" s="36">
        <v>14.65</v>
      </c>
      <c r="R26" s="38">
        <v>0</v>
      </c>
      <c r="S26" s="38">
        <v>0</v>
      </c>
      <c r="T26" s="37">
        <f>SUMPRODUCT(LTA!J26:AN26,LTA!J$101:AN$101,LTA!J$104:AN$104)</f>
        <v>62.980000000000004</v>
      </c>
      <c r="U26" s="37">
        <f>SUMPRODUCT(LTA!J26:AN26,LTA!J$102:AN$102,LTA!J$104:AN$104)</f>
        <v>79.459999999999994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-145</v>
      </c>
      <c r="AA26" s="75">
        <f>STOA!I26</f>
        <v>160.74999999999997</v>
      </c>
      <c r="AB26" s="75">
        <f>-STOA!O26</f>
        <v>0</v>
      </c>
      <c r="AC26">
        <f t="shared" si="0"/>
        <v>12.070589517711234</v>
      </c>
      <c r="AD26">
        <f t="shared" si="1"/>
        <v>1079.4473139382787</v>
      </c>
      <c r="AE26">
        <f>'IDT-1'!C26</f>
        <v>0</v>
      </c>
      <c r="AF26" s="24"/>
      <c r="AG26">
        <f t="shared" si="2"/>
        <v>1079.4473139382787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-27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5.1326000000000001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737.57184778009639</v>
      </c>
      <c r="P27" s="36">
        <v>34.766896644055699</v>
      </c>
      <c r="Q27" s="36">
        <v>14.65</v>
      </c>
      <c r="R27" s="38">
        <v>4.7773429683157307</v>
      </c>
      <c r="S27" s="38">
        <v>0</v>
      </c>
      <c r="T27" s="37">
        <f>SUMPRODUCT(LTA!J27:AN27,LTA!J$101:AN$101,LTA!J$104:AN$104)</f>
        <v>76.06</v>
      </c>
      <c r="U27" s="37">
        <f>SUMPRODUCT(LTA!J27:AN27,LTA!J$102:AN$102,LTA!J$104:AN$104)</f>
        <v>79.62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-11.9</v>
      </c>
      <c r="AA27" s="75">
        <f>STOA!I27</f>
        <v>92.899999999999991</v>
      </c>
      <c r="AB27" s="75">
        <f>-STOA!O27</f>
        <v>0</v>
      </c>
      <c r="AC27">
        <f t="shared" si="0"/>
        <v>10.354013606799668</v>
      </c>
      <c r="AD27">
        <f t="shared" si="1"/>
        <v>1093.9253468907307</v>
      </c>
      <c r="AE27">
        <f>'IDT-1'!C27</f>
        <v>0</v>
      </c>
      <c r="AF27" s="24"/>
      <c r="AG27">
        <f t="shared" si="2"/>
        <v>1093.9253468907307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-52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5.1326000000000001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737.84148244735059</v>
      </c>
      <c r="P28" s="36">
        <v>34.766896644055699</v>
      </c>
      <c r="Q28" s="36">
        <v>14.65</v>
      </c>
      <c r="R28" s="38">
        <v>9.73</v>
      </c>
      <c r="S28" s="38">
        <v>0</v>
      </c>
      <c r="T28" s="37">
        <f>SUMPRODUCT(LTA!J28:AN28,LTA!J$101:AN$101,LTA!J$104:AN$104)</f>
        <v>80.039999999999992</v>
      </c>
      <c r="U28" s="37">
        <f>SUMPRODUCT(LTA!J28:AN28,LTA!J$102:AN$102,LTA!J$104:AN$104)</f>
        <v>79.62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</v>
      </c>
      <c r="AA28" s="75">
        <f>STOA!I28</f>
        <v>92.899999999999991</v>
      </c>
      <c r="AB28" s="75">
        <f>-STOA!O28</f>
        <v>0</v>
      </c>
      <c r="AC28">
        <f t="shared" si="0"/>
        <v>10.53381386554191</v>
      </c>
      <c r="AD28">
        <f t="shared" si="1"/>
        <v>1090.8478383309271</v>
      </c>
      <c r="AE28">
        <f>'IDT-1'!C28</f>
        <v>0</v>
      </c>
      <c r="AF28" s="24"/>
      <c r="AG28">
        <f t="shared" si="2"/>
        <v>1090.8478383309271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-55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5.1326000000000001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726.0393004746893</v>
      </c>
      <c r="P29" s="36">
        <v>34.766896644055699</v>
      </c>
      <c r="Q29" s="36">
        <v>14.65</v>
      </c>
      <c r="R29" s="38">
        <v>14.9</v>
      </c>
      <c r="S29" s="38">
        <v>0</v>
      </c>
      <c r="T29" s="37">
        <f>SUMPRODUCT(LTA!J29:AN29,LTA!J$101:AN$101,LTA!J$104:AN$104)</f>
        <v>89.87</v>
      </c>
      <c r="U29" s="37">
        <f>SUMPRODUCT(LTA!J29:AN29,LTA!J$102:AN$102,LTA!J$104:AN$104)</f>
        <v>79.62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92.899999999999991</v>
      </c>
      <c r="AB29" s="75">
        <f>-STOA!O29</f>
        <v>0</v>
      </c>
      <c r="AC29">
        <f t="shared" si="0"/>
        <v>10.747041006919117</v>
      </c>
      <c r="AD29">
        <f t="shared" si="1"/>
        <v>1071.8324292168891</v>
      </c>
      <c r="AE29">
        <f>'IDT-1'!C29</f>
        <v>0</v>
      </c>
      <c r="AF29" s="24"/>
      <c r="AG29">
        <f t="shared" si="2"/>
        <v>1071.8324292168891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-98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5.1326000000000001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725.72510669532562</v>
      </c>
      <c r="P30" s="36">
        <v>34.766896644055699</v>
      </c>
      <c r="Q30" s="36">
        <v>14.65</v>
      </c>
      <c r="R30" s="38">
        <v>18.619999999999997</v>
      </c>
      <c r="S30" s="38">
        <v>0</v>
      </c>
      <c r="T30" s="37">
        <f>SUMPRODUCT(LTA!J30:AN30,LTA!J$101:AN$101,LTA!J$104:AN$104)</f>
        <v>97.81</v>
      </c>
      <c r="U30" s="37">
        <f>SUMPRODUCT(LTA!J30:AN30,LTA!J$102:AN$102,LTA!J$104:AN$104)</f>
        <v>79.62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92.899999999999991</v>
      </c>
      <c r="AB30" s="75">
        <f>-STOA!O30</f>
        <v>0</v>
      </c>
      <c r="AC30">
        <f t="shared" si="0"/>
        <v>10.986355460495576</v>
      </c>
      <c r="AD30">
        <f t="shared" si="1"/>
        <v>1065.9389209839489</v>
      </c>
      <c r="AE30">
        <f>'IDT-1'!C30</f>
        <v>0</v>
      </c>
      <c r="AF30" s="24"/>
      <c r="AG30">
        <f t="shared" si="2"/>
        <v>1065.9389209839489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-115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5.1326000000000001</v>
      </c>
      <c r="E31">
        <f>GT_NG!Q31</f>
        <v>8.1006731050629206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725.72510669532562</v>
      </c>
      <c r="P31" s="36">
        <v>34.766896644055699</v>
      </c>
      <c r="Q31" s="36">
        <v>14.65</v>
      </c>
      <c r="R31" s="38">
        <v>21.25</v>
      </c>
      <c r="S31" s="38">
        <v>0</v>
      </c>
      <c r="T31" s="37">
        <f>SUMPRODUCT(LTA!J31:AN31,LTA!J$101:AN$101,LTA!J$104:AN$104)</f>
        <v>107.25</v>
      </c>
      <c r="U31" s="37">
        <f>SUMPRODUCT(LTA!J31:AN31,LTA!J$102:AN$102,LTA!J$104:AN$104)</f>
        <v>80.28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92.899999999999991</v>
      </c>
      <c r="AB31" s="75">
        <f>-STOA!O31</f>
        <v>0</v>
      </c>
      <c r="AC31">
        <f t="shared" si="0"/>
        <v>11.262710614993356</v>
      </c>
      <c r="AD31">
        <f t="shared" si="1"/>
        <v>1058.3925658294509</v>
      </c>
      <c r="AE31">
        <f>'IDT-1'!C31</f>
        <v>0</v>
      </c>
      <c r="AF31" s="24"/>
      <c r="AG31">
        <f t="shared" si="2"/>
        <v>1058.3925658294509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-135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5.1326000000000001</v>
      </c>
      <c r="E32">
        <f>GT_NG!Q32</f>
        <v>8.1006731050629206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725.72510669532562</v>
      </c>
      <c r="P32" s="36">
        <v>34.766896644055699</v>
      </c>
      <c r="Q32" s="36">
        <v>14.65</v>
      </c>
      <c r="R32" s="38">
        <v>21.25</v>
      </c>
      <c r="S32" s="38">
        <v>0</v>
      </c>
      <c r="T32" s="37">
        <f>SUMPRODUCT(LTA!J32:AN32,LTA!J$101:AN$101,LTA!J$104:AN$104)</f>
        <v>123.85</v>
      </c>
      <c r="U32" s="37">
        <f>SUMPRODUCT(LTA!J32:AN32,LTA!J$102:AN$102,LTA!J$104:AN$104)</f>
        <v>82.12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-64.59</v>
      </c>
      <c r="AA32" s="75">
        <f>STOA!I32</f>
        <v>92.899999999999991</v>
      </c>
      <c r="AB32" s="75">
        <f>-STOA!O32</f>
        <v>0</v>
      </c>
      <c r="AC32">
        <f t="shared" si="0"/>
        <v>11.625912383448377</v>
      </c>
      <c r="AD32">
        <f t="shared" si="1"/>
        <v>1051.8793640609958</v>
      </c>
      <c r="AE32">
        <f>'IDT-1'!C32</f>
        <v>0</v>
      </c>
      <c r="AF32" s="24"/>
      <c r="AG32">
        <f t="shared" si="2"/>
        <v>1051.8793640609958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5.1326000000000001</v>
      </c>
      <c r="E33">
        <f>GT_NG!Q33</f>
        <v>8.1006731050629206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725.8877462133679</v>
      </c>
      <c r="P33" s="36">
        <v>34.766896644055699</v>
      </c>
      <c r="Q33" s="36">
        <v>14.65</v>
      </c>
      <c r="R33" s="38">
        <v>21.249999999999996</v>
      </c>
      <c r="S33" s="38">
        <v>0</v>
      </c>
      <c r="T33" s="37">
        <f>SUMPRODUCT(LTA!J33:AN33,LTA!J$101:AN$101,LTA!J$104:AN$104)</f>
        <v>144.18</v>
      </c>
      <c r="U33" s="37">
        <f>SUMPRODUCT(LTA!J33:AN33,LTA!J$102:AN$102,LTA!J$104:AN$104)</f>
        <v>83.96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-93</v>
      </c>
      <c r="AA33" s="75">
        <f>STOA!I33</f>
        <v>92.899999999999991</v>
      </c>
      <c r="AB33" s="75">
        <f>-STOA!O33</f>
        <v>0</v>
      </c>
      <c r="AC33">
        <f t="shared" si="0"/>
        <v>12.121941408163144</v>
      </c>
      <c r="AD33">
        <f t="shared" si="1"/>
        <v>1037.3059745543235</v>
      </c>
      <c r="AE33">
        <f>'IDT-1'!C33</f>
        <v>0</v>
      </c>
      <c r="AF33" s="24"/>
      <c r="AG33">
        <f t="shared" si="2"/>
        <v>1037.3059745543235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-103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5.1326000000000001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725.8877462133679</v>
      </c>
      <c r="P34" s="36">
        <v>34.766896644055699</v>
      </c>
      <c r="Q34" s="36">
        <v>14.65</v>
      </c>
      <c r="R34" s="38">
        <v>24.749999999999996</v>
      </c>
      <c r="S34" s="38">
        <v>0</v>
      </c>
      <c r="T34" s="37">
        <f>SUMPRODUCT(LTA!J34:AN34,LTA!J$101:AN$101,LTA!J$104:AN$104)</f>
        <v>162.36000000000001</v>
      </c>
      <c r="U34" s="37">
        <f>SUMPRODUCT(LTA!J34:AN34,LTA!J$102:AN$102,LTA!J$104:AN$104)</f>
        <v>85.960000000000008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-123</v>
      </c>
      <c r="AA34" s="75">
        <f>STOA!I34</f>
        <v>92.899999999999991</v>
      </c>
      <c r="AB34" s="75">
        <f>-STOA!O34</f>
        <v>0</v>
      </c>
      <c r="AC34">
        <f t="shared" si="0"/>
        <v>12.591930455359591</v>
      </c>
      <c r="AD34">
        <f t="shared" si="1"/>
        <v>1028.515985507127</v>
      </c>
      <c r="AE34">
        <f>'IDT-1'!C34</f>
        <v>0</v>
      </c>
      <c r="AF34" s="24"/>
      <c r="AG34">
        <f t="shared" si="2"/>
        <v>1028.515985507127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-105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5.1326000000000001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717.6570614999323</v>
      </c>
      <c r="P35" s="36">
        <v>34.766896644055699</v>
      </c>
      <c r="Q35" s="36">
        <v>14.65</v>
      </c>
      <c r="R35" s="38">
        <v>24.75</v>
      </c>
      <c r="S35" s="38">
        <v>0</v>
      </c>
      <c r="T35" s="37">
        <f>SUMPRODUCT(LTA!J35:AN35,LTA!J$101:AN$101,LTA!J$104:AN$104)</f>
        <v>173.79000000000002</v>
      </c>
      <c r="U35" s="37">
        <f>SUMPRODUCT(LTA!J35:AN35,LTA!J$102:AN$102,LTA!J$104:AN$104)</f>
        <v>87.669999999999987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-163</v>
      </c>
      <c r="AA35" s="75">
        <f>STOA!I35</f>
        <v>92.899999999999991</v>
      </c>
      <c r="AB35" s="75">
        <f>-STOA!O35</f>
        <v>0</v>
      </c>
      <c r="AC35">
        <f t="shared" si="0"/>
        <v>12.760236069640072</v>
      </c>
      <c r="AD35">
        <f t="shared" si="1"/>
        <v>1018.256995179411</v>
      </c>
      <c r="AE35">
        <f>'IDT-1'!C35</f>
        <v>0</v>
      </c>
      <c r="AF35" s="24"/>
      <c r="AG35">
        <f t="shared" si="2"/>
        <v>1018.256995179411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5.1326000000000001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717.6570614999323</v>
      </c>
      <c r="P36" s="36">
        <v>34.766896644055699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191.45999999999998</v>
      </c>
      <c r="U36" s="37">
        <f>SUMPRODUCT(LTA!J36:AN36,LTA!J$102:AN$102,LTA!J$104:AN$104)</f>
        <v>89.009999999999991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-182</v>
      </c>
      <c r="AA36" s="75">
        <f>STOA!I36</f>
        <v>92.899999999999991</v>
      </c>
      <c r="AB36" s="75">
        <f>-STOA!O36</f>
        <v>0</v>
      </c>
      <c r="AC36">
        <f t="shared" si="0"/>
        <v>13.178603643661855</v>
      </c>
      <c r="AD36">
        <f t="shared" si="1"/>
        <v>1009.3986276053892</v>
      </c>
      <c r="AE36">
        <f>'IDT-1'!C36</f>
        <v>0</v>
      </c>
      <c r="AF36" s="24"/>
      <c r="AG36">
        <f t="shared" si="2"/>
        <v>1009.3986276053892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5.1326000000000001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643.67873029675582</v>
      </c>
      <c r="P37" s="36">
        <v>34.766896644055699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197.53</v>
      </c>
      <c r="U37" s="37">
        <f>SUMPRODUCT(LTA!J37:AN37,LTA!J$102:AN$102,LTA!J$104:AN$104)</f>
        <v>81.849999999999994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-192</v>
      </c>
      <c r="AA37" s="75">
        <f>STOA!I37</f>
        <v>92.899999999999991</v>
      </c>
      <c r="AB37" s="75">
        <f>-STOA!O37</f>
        <v>0</v>
      </c>
      <c r="AC37">
        <f t="shared" si="0"/>
        <v>12.090587144411161</v>
      </c>
      <c r="AD37">
        <f t="shared" si="1"/>
        <v>989.41831290146308</v>
      </c>
      <c r="AE37">
        <f>'IDT-1'!C37</f>
        <v>0</v>
      </c>
      <c r="AF37" s="24"/>
      <c r="AG37">
        <f t="shared" si="2"/>
        <v>989.41831290146308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-26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5.1326000000000001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645.03278189675586</v>
      </c>
      <c r="P38" s="36">
        <v>34.766896644055699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213.11</v>
      </c>
      <c r="U38" s="37">
        <f>SUMPRODUCT(LTA!J38:AN38,LTA!J$102:AN$102,LTA!J$104:AN$104)</f>
        <v>82.67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-212</v>
      </c>
      <c r="AA38" s="75">
        <f>STOA!I38</f>
        <v>92.899999999999991</v>
      </c>
      <c r="AB38" s="75">
        <f>-STOA!O38</f>
        <v>0</v>
      </c>
      <c r="AC38">
        <f t="shared" si="0"/>
        <v>12.383730859174277</v>
      </c>
      <c r="AD38">
        <f t="shared" si="1"/>
        <v>989.87922078670033</v>
      </c>
      <c r="AE38">
        <f>'IDT-1'!C38</f>
        <v>0</v>
      </c>
      <c r="AF38" s="24"/>
      <c r="AG38">
        <f t="shared" si="2"/>
        <v>989.87922078670033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-23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5.1326000000000001</v>
      </c>
      <c r="E39">
        <f>GT_NG!Q39</f>
        <v>8.0304360550190221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647.92163179660281</v>
      </c>
      <c r="P39" s="36">
        <v>34.766896644055699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225.7</v>
      </c>
      <c r="U39" s="37">
        <f>SUMPRODUCT(LTA!J39:AN39,LTA!J$102:AN$102,LTA!J$104:AN$104)</f>
        <v>83.17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-233</v>
      </c>
      <c r="AA39" s="75">
        <f>STOA!I39</f>
        <v>92.899999999999991</v>
      </c>
      <c r="AB39" s="75">
        <f>-STOA!O39</f>
        <v>0</v>
      </c>
      <c r="AC39">
        <f t="shared" si="0"/>
        <v>12.500420891662843</v>
      </c>
      <c r="AD39">
        <f t="shared" si="1"/>
        <v>1007.6711436040146</v>
      </c>
      <c r="AE39">
        <f>'IDT-1'!C39</f>
        <v>0</v>
      </c>
      <c r="AF39" s="24"/>
      <c r="AG39">
        <f t="shared" si="2"/>
        <v>1007.6711436040146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5.1326000000000001</v>
      </c>
      <c r="E40">
        <f>GT_NG!Q40</f>
        <v>8.0304360550190221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652.750887993216</v>
      </c>
      <c r="P40" s="36">
        <v>34.766896644055699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240.98</v>
      </c>
      <c r="U40" s="37">
        <f>SUMPRODUCT(LTA!J40:AN40,LTA!J$102:AN$102,LTA!J$104:AN$104)</f>
        <v>83.35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-218</v>
      </c>
      <c r="AA40" s="75">
        <f>STOA!I40</f>
        <v>92.899999999999991</v>
      </c>
      <c r="AB40" s="75">
        <f>-STOA!O40</f>
        <v>0</v>
      </c>
      <c r="AC40">
        <f t="shared" si="0"/>
        <v>12.543783277841058</v>
      </c>
      <c r="AD40">
        <f t="shared" si="1"/>
        <v>1042.9170374144494</v>
      </c>
      <c r="AE40">
        <f>'IDT-1'!C40</f>
        <v>0</v>
      </c>
      <c r="AF40" s="24"/>
      <c r="AG40">
        <f t="shared" si="2"/>
        <v>1042.9170374144494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5.1326000000000001</v>
      </c>
      <c r="E41">
        <f>GT_NG!Q41</f>
        <v>8.0304360550190221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674.8138961554049</v>
      </c>
      <c r="P41" s="36">
        <v>34.766896644055699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261.40999999999997</v>
      </c>
      <c r="U41" s="37">
        <f>SUMPRODUCT(LTA!J41:AN41,LTA!J$102:AN$102,LTA!J$104:AN$104)</f>
        <v>90.169999999999987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-203</v>
      </c>
      <c r="AA41" s="75">
        <f>STOA!I41</f>
        <v>92.899999999999991</v>
      </c>
      <c r="AB41" s="75">
        <f>-STOA!O41</f>
        <v>0</v>
      </c>
      <c r="AC41">
        <f t="shared" si="0"/>
        <v>12.83094518053011</v>
      </c>
      <c r="AD41">
        <f t="shared" si="1"/>
        <v>1106.9428836739496</v>
      </c>
      <c r="AE41">
        <f>'IDT-1'!C41</f>
        <v>0</v>
      </c>
      <c r="AF41" s="24"/>
      <c r="AG41">
        <f t="shared" si="2"/>
        <v>1106.9428836739496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5.1326000000000001</v>
      </c>
      <c r="E42">
        <f>GT_NG!Q42</f>
        <v>8.0304360550190221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674.8138961554049</v>
      </c>
      <c r="P42" s="36">
        <v>34.766896644055699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275.61</v>
      </c>
      <c r="U42" s="37">
        <f>SUMPRODUCT(LTA!J42:AN42,LTA!J$102:AN$102,LTA!J$104:AN$104)</f>
        <v>90.169999999999987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-193</v>
      </c>
      <c r="AA42" s="75">
        <f>STOA!I42</f>
        <v>92.899999999999991</v>
      </c>
      <c r="AB42" s="75">
        <f>-STOA!O42</f>
        <v>0</v>
      </c>
      <c r="AC42">
        <f t="shared" si="0"/>
        <v>12.865513603281219</v>
      </c>
      <c r="AD42">
        <f t="shared" si="1"/>
        <v>1131.1083152511985</v>
      </c>
      <c r="AE42">
        <f>'IDT-1'!C42</f>
        <v>0</v>
      </c>
      <c r="AF42" s="24"/>
      <c r="AG42">
        <f t="shared" si="2"/>
        <v>1131.1083152511985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5.1326000000000001</v>
      </c>
      <c r="E43">
        <f>GT_NG!Q43</f>
        <v>8.0304360550190221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677.29779863205874</v>
      </c>
      <c r="P43" s="36">
        <v>34.766896644055699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286.94</v>
      </c>
      <c r="U43" s="37">
        <f>SUMPRODUCT(LTA!J43:AN43,LTA!J$102:AN$102,LTA!J$104:AN$104)</f>
        <v>90.169999999999987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-167</v>
      </c>
      <c r="AA43" s="75">
        <f>STOA!I43</f>
        <v>92.899999999999991</v>
      </c>
      <c r="AB43" s="75">
        <f>-STOA!O43</f>
        <v>0</v>
      </c>
      <c r="AC43">
        <f t="shared" si="0"/>
        <v>12.888367649111331</v>
      </c>
      <c r="AD43">
        <f t="shared" si="1"/>
        <v>1155.8993636820221</v>
      </c>
      <c r="AE43">
        <f>'IDT-1'!C43</f>
        <v>0</v>
      </c>
      <c r="AF43" s="24"/>
      <c r="AG43">
        <f t="shared" si="2"/>
        <v>1155.8993636820221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5.1326000000000001</v>
      </c>
      <c r="E44">
        <f>GT_NG!Q44</f>
        <v>8.0304360550190221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675.73086237298378</v>
      </c>
      <c r="P44" s="36">
        <v>34.766896644055699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294.75</v>
      </c>
      <c r="U44" s="37">
        <f>SUMPRODUCT(LTA!J44:AN44,LTA!J$102:AN$102,LTA!J$104:AN$104)</f>
        <v>90.169999999999987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-163</v>
      </c>
      <c r="AA44" s="75">
        <f>STOA!I44</f>
        <v>92.899999999999991</v>
      </c>
      <c r="AB44" s="75">
        <f>-STOA!O44</f>
        <v>0</v>
      </c>
      <c r="AC44">
        <f t="shared" si="0"/>
        <v>12.864568965011101</v>
      </c>
      <c r="AD44">
        <f t="shared" si="1"/>
        <v>1171.1662261070474</v>
      </c>
      <c r="AE44">
        <f>'IDT-1'!C44</f>
        <v>0</v>
      </c>
      <c r="AF44" s="24"/>
      <c r="AG44">
        <f t="shared" si="2"/>
        <v>1171.1662261070474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5.1326000000000001</v>
      </c>
      <c r="E45">
        <f>GT_NG!Q45</f>
        <v>8.0304360550190221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696.90070961631</v>
      </c>
      <c r="P45" s="36">
        <v>34.766896644055699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299.43</v>
      </c>
      <c r="U45" s="37">
        <f>SUMPRODUCT(LTA!J45:AN45,LTA!J$102:AN$102,LTA!J$104:AN$104)</f>
        <v>90.169999999999987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-175.05</v>
      </c>
      <c r="AA45" s="75">
        <f>STOA!I45</f>
        <v>92.899999999999991</v>
      </c>
      <c r="AB45" s="75">
        <f>-STOA!O45</f>
        <v>0</v>
      </c>
      <c r="AC45">
        <f t="shared" si="0"/>
        <v>13.183785132439954</v>
      </c>
      <c r="AD45">
        <f t="shared" si="1"/>
        <v>1184.646857182945</v>
      </c>
      <c r="AE45">
        <f>'IDT-1'!C45</f>
        <v>0</v>
      </c>
      <c r="AF45" s="24"/>
      <c r="AG45">
        <f t="shared" si="2"/>
        <v>1184.646857182945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5.9491499999999995</v>
      </c>
      <c r="E46">
        <f>GT_NG!Q46</f>
        <v>8.0304360550190221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695.54665801630995</v>
      </c>
      <c r="P46" s="36">
        <v>34.766896644055699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306.67</v>
      </c>
      <c r="U46" s="37">
        <f>SUMPRODUCT(LTA!J46:AN46,LTA!J$102:AN$102,LTA!J$104:AN$104)</f>
        <v>90.169999999999987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-156</v>
      </c>
      <c r="AA46" s="75">
        <f>STOA!I46</f>
        <v>92.899999999999991</v>
      </c>
      <c r="AB46" s="75">
        <f>-STOA!O46</f>
        <v>0</v>
      </c>
      <c r="AC46">
        <f t="shared" si="0"/>
        <v>13.078710564340819</v>
      </c>
      <c r="AD46">
        <f t="shared" si="1"/>
        <v>1210.5044301510441</v>
      </c>
      <c r="AE46">
        <f>'IDT-1'!C46</f>
        <v>0</v>
      </c>
      <c r="AF46" s="24"/>
      <c r="AG46">
        <f t="shared" si="2"/>
        <v>1210.5044301510441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5.9491499999999995</v>
      </c>
      <c r="E47">
        <f>GT_NG!Q47</f>
        <v>8.0304360550190221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633.27443605189092</v>
      </c>
      <c r="P47" s="36">
        <v>34.766896644055699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303.52999999999997</v>
      </c>
      <c r="U47" s="37">
        <f>SUMPRODUCT(LTA!J47:AN47,LTA!J$102:AN$102,LTA!J$104:AN$104)</f>
        <v>90.169999999999987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-82</v>
      </c>
      <c r="AA47" s="75">
        <f>STOA!I47</f>
        <v>92.899999999999991</v>
      </c>
      <c r="AB47" s="75">
        <f>-STOA!O47</f>
        <v>0</v>
      </c>
      <c r="AC47">
        <f t="shared" si="0"/>
        <v>11.866306650949015</v>
      </c>
      <c r="AD47">
        <f t="shared" si="1"/>
        <v>1236.0946121000165</v>
      </c>
      <c r="AE47">
        <f>'IDT-1'!C47</f>
        <v>0</v>
      </c>
      <c r="AF47" s="24"/>
      <c r="AG47">
        <f t="shared" si="2"/>
        <v>1236.0946121000165</v>
      </c>
      <c r="AI47" s="34">
        <f>PXIL!I47</f>
        <v>0</v>
      </c>
      <c r="AJ47" s="34">
        <f>PXIL!O47</f>
        <v>0</v>
      </c>
      <c r="AK47" s="34">
        <f>RTM_IEX!I47</f>
        <v>5.79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5.9491499999999995</v>
      </c>
      <c r="E48">
        <f>GT_NG!Q48</f>
        <v>8.0304360550190221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643.24463321581254</v>
      </c>
      <c r="P48" s="36">
        <v>34.766896644055699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305.85000000000002</v>
      </c>
      <c r="U48" s="37">
        <f>SUMPRODUCT(LTA!J48:AN48,LTA!J$102:AN$102,LTA!J$104:AN$104)</f>
        <v>90.169999999999987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-83</v>
      </c>
      <c r="AA48" s="75">
        <f>STOA!I48</f>
        <v>92.899999999999991</v>
      </c>
      <c r="AB48" s="75">
        <f>-STOA!O48</f>
        <v>0</v>
      </c>
      <c r="AC48">
        <f t="shared" si="0"/>
        <v>12.059243464850846</v>
      </c>
      <c r="AD48">
        <f t="shared" si="1"/>
        <v>1256.8618724500366</v>
      </c>
      <c r="AE48">
        <f>'IDT-1'!C48</f>
        <v>0</v>
      </c>
      <c r="AF48" s="24"/>
      <c r="AG48">
        <f t="shared" si="2"/>
        <v>1256.8618724500366</v>
      </c>
      <c r="AI48" s="34">
        <f>PXIL!I48</f>
        <v>0</v>
      </c>
      <c r="AJ48" s="34">
        <f>PXIL!O48</f>
        <v>0</v>
      </c>
      <c r="AK48" s="34">
        <f>RTM_IEX!I48</f>
        <v>15.46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5.9491499999999995</v>
      </c>
      <c r="E49">
        <f>GT_NG!Q49</f>
        <v>8.0304360550190221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687.19777860704437</v>
      </c>
      <c r="P49" s="36">
        <v>33.940000000000005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306.08</v>
      </c>
      <c r="U49" s="37">
        <f>SUMPRODUCT(LTA!J49:AN49,LTA!J$102:AN$102,LTA!J$104:AN$104)</f>
        <v>87.669999999999987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-68</v>
      </c>
      <c r="AA49" s="75">
        <f>STOA!I49</f>
        <v>92.899999999999991</v>
      </c>
      <c r="AB49" s="75">
        <f>-STOA!O49</f>
        <v>0</v>
      </c>
      <c r="AC49">
        <f t="shared" si="0"/>
        <v>12.145504588453788</v>
      </c>
      <c r="AD49">
        <f t="shared" si="1"/>
        <v>1297.1718600736097</v>
      </c>
      <c r="AE49">
        <f>'IDT-1'!C49</f>
        <v>0</v>
      </c>
      <c r="AF49" s="24"/>
      <c r="AG49">
        <f t="shared" si="2"/>
        <v>1297.1718600736097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5.9491499999999995</v>
      </c>
      <c r="E50">
        <f>GT_NG!Q50</f>
        <v>8.0304360550190221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687.19777860704437</v>
      </c>
      <c r="P50" s="36">
        <v>33.940000000000005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306.23</v>
      </c>
      <c r="U50" s="37">
        <f>SUMPRODUCT(LTA!J50:AN50,LTA!J$102:AN$102,LTA!J$104:AN$104)</f>
        <v>87.85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-60</v>
      </c>
      <c r="AA50" s="75">
        <f>STOA!I50</f>
        <v>92.899999999999991</v>
      </c>
      <c r="AB50" s="75">
        <f>-STOA!O50</f>
        <v>0</v>
      </c>
      <c r="AC50">
        <f t="shared" si="0"/>
        <v>12.080507326654676</v>
      </c>
      <c r="AD50">
        <f t="shared" si="1"/>
        <v>1305.5668573354087</v>
      </c>
      <c r="AE50">
        <f>'IDT-1'!C50</f>
        <v>0</v>
      </c>
      <c r="AF50" s="24"/>
      <c r="AG50">
        <f t="shared" si="2"/>
        <v>1305.5668573354087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5.9491499999999995</v>
      </c>
      <c r="E51">
        <f>GT_NG!Q51</f>
        <v>8.0304360550190221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712.60297715143054</v>
      </c>
      <c r="P51" s="36">
        <v>35.069999999999993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308.64</v>
      </c>
      <c r="U51" s="37">
        <f>SUMPRODUCT(LTA!J51:AN51,LTA!J$102:AN$102,LTA!J$104:AN$104)</f>
        <v>88.009999999999991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-86</v>
      </c>
      <c r="AA51" s="75">
        <f>STOA!I51</f>
        <v>106.41999999999999</v>
      </c>
      <c r="AB51" s="75">
        <f>-STOA!O51</f>
        <v>0</v>
      </c>
      <c r="AC51">
        <f t="shared" si="0"/>
        <v>12.658809095274636</v>
      </c>
      <c r="AD51">
        <f t="shared" si="1"/>
        <v>1321.613754111175</v>
      </c>
      <c r="AE51">
        <f>'IDT-1'!C51</f>
        <v>0</v>
      </c>
      <c r="AF51" s="24"/>
      <c r="AG51">
        <f t="shared" si="2"/>
        <v>1321.613754111175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5.9491499999999995</v>
      </c>
      <c r="E52">
        <f>GT_NG!Q52</f>
        <v>8.0304360550190221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733.44049278915338</v>
      </c>
      <c r="P52" s="36">
        <v>68.495300816354515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308.67</v>
      </c>
      <c r="U52" s="37">
        <f>SUMPRODUCT(LTA!J52:AN52,LTA!J$102:AN$102,LTA!J$104:AN$104)</f>
        <v>88.169999999999987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-116</v>
      </c>
      <c r="AA52" s="75">
        <f>STOA!I52</f>
        <v>106.41999999999999</v>
      </c>
      <c r="AB52" s="75">
        <f>-STOA!O52</f>
        <v>0</v>
      </c>
      <c r="AC52">
        <f t="shared" si="0"/>
        <v>13.370347485235559</v>
      </c>
      <c r="AD52">
        <f t="shared" si="1"/>
        <v>1345.3550321752916</v>
      </c>
      <c r="AE52">
        <f>'IDT-1'!C52</f>
        <v>0</v>
      </c>
      <c r="AF52" s="24"/>
      <c r="AG52">
        <f t="shared" si="2"/>
        <v>1345.3550321752916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5.9491499999999995</v>
      </c>
      <c r="E53">
        <f>GT_NG!Q53</f>
        <v>8.0304360550190221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729.76677501605434</v>
      </c>
      <c r="P53" s="36">
        <v>60.48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311.93</v>
      </c>
      <c r="U53" s="37">
        <f>SUMPRODUCT(LTA!J53:AN53,LTA!J$102:AN$102,LTA!J$104:AN$104)</f>
        <v>94.94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-111</v>
      </c>
      <c r="AA53" s="75">
        <f>STOA!I53</f>
        <v>106.41999999999999</v>
      </c>
      <c r="AB53" s="75">
        <f>-STOA!O53</f>
        <v>0</v>
      </c>
      <c r="AC53">
        <f t="shared" si="0"/>
        <v>13.411411940459704</v>
      </c>
      <c r="AD53">
        <f t="shared" si="1"/>
        <v>1360.2449491306138</v>
      </c>
      <c r="AE53">
        <f>'IDT-1'!C53</f>
        <v>0</v>
      </c>
      <c r="AF53" s="24"/>
      <c r="AG53">
        <f t="shared" si="2"/>
        <v>1360.2449491306138</v>
      </c>
      <c r="AI53" s="34">
        <f>PXIL!I53</f>
        <v>0</v>
      </c>
      <c r="AJ53" s="34">
        <f>PXIL!O53</f>
        <v>0</v>
      </c>
      <c r="AK53" s="34">
        <f>RTM_IEX!I53</f>
        <v>11.59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5.9491499999999995</v>
      </c>
      <c r="E54">
        <f>GT_NG!Q54</f>
        <v>8.0304360550190221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729.76677501605434</v>
      </c>
      <c r="P54" s="36">
        <v>60.48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311.84000000000003</v>
      </c>
      <c r="U54" s="37">
        <f>SUMPRODUCT(LTA!J54:AN54,LTA!J$102:AN$102,LTA!J$104:AN$104)</f>
        <v>95.1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-106</v>
      </c>
      <c r="AA54" s="75">
        <f>STOA!I54</f>
        <v>106.41999999999999</v>
      </c>
      <c r="AB54" s="75">
        <f>-STOA!O54</f>
        <v>0</v>
      </c>
      <c r="AC54">
        <f t="shared" si="0"/>
        <v>13.402068151835255</v>
      </c>
      <c r="AD54">
        <f t="shared" si="1"/>
        <v>1369.184292919238</v>
      </c>
      <c r="AE54">
        <f>'IDT-1'!C54</f>
        <v>0</v>
      </c>
      <c r="AF54" s="24"/>
      <c r="AG54">
        <f t="shared" si="2"/>
        <v>1369.184292919238</v>
      </c>
      <c r="AI54" s="34">
        <f>PXIL!I54</f>
        <v>0</v>
      </c>
      <c r="AJ54" s="34">
        <f>PXIL!O54</f>
        <v>0</v>
      </c>
      <c r="AK54" s="34">
        <f>RTM_IEX!I54</f>
        <v>15.45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5.9491499999999995</v>
      </c>
      <c r="E55">
        <f>GT_NG!Q55</f>
        <v>8.0304360550190221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725.57039281597224</v>
      </c>
      <c r="P55" s="36">
        <v>29.66</v>
      </c>
      <c r="Q55" s="36">
        <v>14.65</v>
      </c>
      <c r="R55" s="38">
        <v>26.3</v>
      </c>
      <c r="S55" s="38">
        <v>0</v>
      </c>
      <c r="T55" s="37">
        <f>SUMPRODUCT(LTA!J55:AN55,LTA!J$101:AN$101,LTA!J$104:AN$104)</f>
        <v>316.83</v>
      </c>
      <c r="U55" s="37">
        <f>SUMPRODUCT(LTA!J55:AN55,LTA!J$102:AN$102,LTA!J$104:AN$104)</f>
        <v>91.58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</v>
      </c>
      <c r="AA55" s="75">
        <f>STOA!I55</f>
        <v>106.41999999999999</v>
      </c>
      <c r="AB55" s="75">
        <f>-STOA!O55</f>
        <v>0</v>
      </c>
      <c r="AC55">
        <f t="shared" si="0"/>
        <v>12.245036661564329</v>
      </c>
      <c r="AD55">
        <f t="shared" si="1"/>
        <v>1409.3449422094268</v>
      </c>
      <c r="AE55">
        <f>'IDT-1'!C55</f>
        <v>0</v>
      </c>
      <c r="AF55" s="24"/>
      <c r="AG55">
        <f t="shared" si="2"/>
        <v>1409.3449422094268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5.9491499999999995</v>
      </c>
      <c r="E56">
        <f>GT_NG!Q56</f>
        <v>8.0304360550190221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725.57039281597224</v>
      </c>
      <c r="P56" s="36">
        <v>29.66</v>
      </c>
      <c r="Q56" s="36">
        <v>14.65</v>
      </c>
      <c r="R56" s="38">
        <v>26.300000000000004</v>
      </c>
      <c r="S56" s="38">
        <v>0</v>
      </c>
      <c r="T56" s="37">
        <f>SUMPRODUCT(LTA!J56:AN56,LTA!J$101:AN$101,LTA!J$104:AN$104)</f>
        <v>316.64</v>
      </c>
      <c r="U56" s="37">
        <f>SUMPRODUCT(LTA!J56:AN56,LTA!J$102:AN$102,LTA!J$104:AN$104)</f>
        <v>91.58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</v>
      </c>
      <c r="AA56" s="75">
        <f>STOA!I56</f>
        <v>106.41999999999999</v>
      </c>
      <c r="AB56" s="75">
        <f>-STOA!O56</f>
        <v>0</v>
      </c>
      <c r="AC56">
        <f t="shared" si="0"/>
        <v>12.116373295690993</v>
      </c>
      <c r="AD56">
        <f t="shared" si="1"/>
        <v>1424.2836055753003</v>
      </c>
      <c r="AE56">
        <f>'IDT-1'!C56</f>
        <v>0</v>
      </c>
      <c r="AF56" s="24"/>
      <c r="AG56">
        <f t="shared" si="2"/>
        <v>1424.2836055753003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5.9491499999999995</v>
      </c>
      <c r="E57">
        <f>GT_NG!Q57</f>
        <v>8.0304360550190221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780.71158558367699</v>
      </c>
      <c r="P57" s="36">
        <v>60.48</v>
      </c>
      <c r="Q57" s="36">
        <v>22.909999999999997</v>
      </c>
      <c r="R57" s="38">
        <v>26.300000000000004</v>
      </c>
      <c r="S57" s="38">
        <v>0</v>
      </c>
      <c r="T57" s="37">
        <f>SUMPRODUCT(LTA!J57:AN57,LTA!J$101:AN$101,LTA!J$104:AN$104)</f>
        <v>308.37</v>
      </c>
      <c r="U57" s="37">
        <f>SUMPRODUCT(LTA!J57:AN57,LTA!J$102:AN$102,LTA!J$104:AN$104)</f>
        <v>95.539999999999992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-71</v>
      </c>
      <c r="AA57" s="75">
        <f>STOA!I57</f>
        <v>106.41999999999999</v>
      </c>
      <c r="AB57" s="75">
        <f>-STOA!O57</f>
        <v>0</v>
      </c>
      <c r="AC57">
        <f t="shared" si="0"/>
        <v>13.53237761748106</v>
      </c>
      <c r="AD57">
        <f t="shared" si="1"/>
        <v>1434.7787940212152</v>
      </c>
      <c r="AE57">
        <f>'IDT-1'!C57</f>
        <v>0</v>
      </c>
      <c r="AF57" s="24"/>
      <c r="AG57">
        <f t="shared" si="2"/>
        <v>1434.7787940212152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5.9491499999999995</v>
      </c>
      <c r="E58">
        <f>GT_NG!Q58</f>
        <v>8.0304360550190221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781.72854055460573</v>
      </c>
      <c r="P58" s="36">
        <v>60.48</v>
      </c>
      <c r="Q58" s="36">
        <v>22.909999999999997</v>
      </c>
      <c r="R58" s="38">
        <v>26.3</v>
      </c>
      <c r="S58" s="38">
        <v>0</v>
      </c>
      <c r="T58" s="37">
        <f>SUMPRODUCT(LTA!J58:AN58,LTA!J$101:AN$101,LTA!J$104:AN$104)</f>
        <v>308.07</v>
      </c>
      <c r="U58" s="37">
        <f>SUMPRODUCT(LTA!J58:AN58,LTA!J$102:AN$102,LTA!J$104:AN$104)</f>
        <v>95.539999999999992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-56</v>
      </c>
      <c r="AA58" s="75">
        <f>STOA!I58</f>
        <v>106.41999999999999</v>
      </c>
      <c r="AB58" s="75">
        <f>-STOA!O58</f>
        <v>0</v>
      </c>
      <c r="AC58">
        <f t="shared" si="0"/>
        <v>13.326621096114636</v>
      </c>
      <c r="AD58">
        <f t="shared" si="1"/>
        <v>1460.70150551351</v>
      </c>
      <c r="AE58">
        <f>'IDT-1'!C58</f>
        <v>0</v>
      </c>
      <c r="AF58" s="24"/>
      <c r="AG58">
        <f t="shared" si="2"/>
        <v>1460.70150551351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5.9491499999999995</v>
      </c>
      <c r="E59">
        <f>GT_NG!Q59</f>
        <v>8.0304360550190221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752.77234641645362</v>
      </c>
      <c r="P59" s="36">
        <v>58.926963310316403</v>
      </c>
      <c r="Q59" s="36">
        <v>22.909999999999997</v>
      </c>
      <c r="R59" s="38">
        <v>26.3</v>
      </c>
      <c r="S59" s="38">
        <v>0</v>
      </c>
      <c r="T59" s="37">
        <f>SUMPRODUCT(LTA!J59:AN59,LTA!J$101:AN$101,LTA!J$104:AN$104)</f>
        <v>299.58</v>
      </c>
      <c r="U59" s="37">
        <f>SUMPRODUCT(LTA!J59:AN59,LTA!J$102:AN$102,LTA!J$104:AN$104)</f>
        <v>122.02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</v>
      </c>
      <c r="AA59" s="75">
        <f>STOA!I59</f>
        <v>106.41999999999999</v>
      </c>
      <c r="AB59" s="75">
        <f>-STOA!O59</f>
        <v>0</v>
      </c>
      <c r="AC59">
        <f t="shared" si="0"/>
        <v>12.755545882291917</v>
      </c>
      <c r="AD59">
        <f t="shared" si="1"/>
        <v>1503.7533498994972</v>
      </c>
      <c r="AE59">
        <f>'IDT-1'!C59</f>
        <v>-26</v>
      </c>
      <c r="AF59" s="24"/>
      <c r="AG59">
        <f t="shared" si="2"/>
        <v>1477.7533498994972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5.9491499999999995</v>
      </c>
      <c r="E60">
        <f>GT_NG!Q60</f>
        <v>8.0304360550190221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752.75799074990152</v>
      </c>
      <c r="P60" s="36">
        <v>68.489999999999995</v>
      </c>
      <c r="Q60" s="36">
        <v>22.126751798033169</v>
      </c>
      <c r="R60" s="38">
        <v>26.3</v>
      </c>
      <c r="S60" s="38">
        <v>0</v>
      </c>
      <c r="T60" s="37">
        <f>SUMPRODUCT(LTA!J60:AN60,LTA!J$101:AN$101,LTA!J$104:AN$104)</f>
        <v>296.37</v>
      </c>
      <c r="U60" s="37">
        <f>SUMPRODUCT(LTA!J60:AN60,LTA!J$102:AN$102,LTA!J$104:AN$104)</f>
        <v>135.62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106.41999999999999</v>
      </c>
      <c r="AB60" s="75">
        <f>-STOA!O60</f>
        <v>0</v>
      </c>
      <c r="AC60">
        <f t="shared" si="0"/>
        <v>12.907980360264812</v>
      </c>
      <c r="AD60">
        <f t="shared" si="1"/>
        <v>1523.756348242689</v>
      </c>
      <c r="AE60">
        <f>'IDT-1'!C60</f>
        <v>0</v>
      </c>
      <c r="AF60" s="24"/>
      <c r="AG60">
        <f t="shared" si="2"/>
        <v>1523.756348242689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5.9491499999999995</v>
      </c>
      <c r="E61">
        <f>GT_NG!Q61</f>
        <v>8.0304360550190221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57.599999999999987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766.46363681062769</v>
      </c>
      <c r="P61" s="36">
        <v>68.489999999999995</v>
      </c>
      <c r="Q61" s="36">
        <v>22.126751798033169</v>
      </c>
      <c r="R61" s="38">
        <v>26.3</v>
      </c>
      <c r="S61" s="38">
        <v>0</v>
      </c>
      <c r="T61" s="37">
        <f>SUMPRODUCT(LTA!J61:AN61,LTA!J$101:AN$101,LTA!J$104:AN$104)</f>
        <v>289.60000000000002</v>
      </c>
      <c r="U61" s="37">
        <f>SUMPRODUCT(LTA!J61:AN61,LTA!J$102:AN$102,LTA!J$104:AN$104)</f>
        <v>135.62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106.41999999999999</v>
      </c>
      <c r="AB61" s="75">
        <f>-STOA!O61</f>
        <v>0</v>
      </c>
      <c r="AC61">
        <f t="shared" si="0"/>
        <v>13.072079787174909</v>
      </c>
      <c r="AD61">
        <f t="shared" si="1"/>
        <v>1543.1278948765048</v>
      </c>
      <c r="AE61">
        <f>'IDT-1'!C61</f>
        <v>0</v>
      </c>
      <c r="AF61" s="24"/>
      <c r="AG61">
        <f t="shared" si="2"/>
        <v>1543.1278948765048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5.9491499999999995</v>
      </c>
      <c r="E62">
        <f>GT_NG!Q62</f>
        <v>8.0304360550190221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57.599999999999987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790.24397994864341</v>
      </c>
      <c r="P62" s="36">
        <v>68.489999999999995</v>
      </c>
      <c r="Q62" s="36">
        <v>22.126751798033169</v>
      </c>
      <c r="R62" s="38">
        <v>26.3</v>
      </c>
      <c r="S62" s="38">
        <v>0</v>
      </c>
      <c r="T62" s="37">
        <f>SUMPRODUCT(LTA!J62:AN62,LTA!J$101:AN$101,LTA!J$104:AN$104)</f>
        <v>279.61</v>
      </c>
      <c r="U62" s="37">
        <f>SUMPRODUCT(LTA!J62:AN62,LTA!J$102:AN$102,LTA!J$104:AN$104)</f>
        <v>135.62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13.187918669534243</v>
      </c>
      <c r="AD62">
        <f t="shared" si="1"/>
        <v>1556.8023991321616</v>
      </c>
      <c r="AE62">
        <f>'IDT-1'!C62</f>
        <v>0</v>
      </c>
      <c r="AF62" s="24"/>
      <c r="AG62">
        <f t="shared" si="2"/>
        <v>1556.8023991321616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5.9491499999999995</v>
      </c>
      <c r="E63">
        <f>GT_NG!Q63</f>
        <v>8.0304360550190221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57.599999999999987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846.18866717500498</v>
      </c>
      <c r="P63" s="36">
        <v>68.489999999999995</v>
      </c>
      <c r="Q63" s="36">
        <v>22.126751798033169</v>
      </c>
      <c r="R63" s="38">
        <v>26.3</v>
      </c>
      <c r="S63" s="38">
        <v>0</v>
      </c>
      <c r="T63" s="37">
        <f>SUMPRODUCT(LTA!J63:AN63,LTA!J$101:AN$101,LTA!J$104:AN$104)</f>
        <v>269.88</v>
      </c>
      <c r="U63" s="37">
        <f>SUMPRODUCT(LTA!J63:AN63,LTA!J$102:AN$102,LTA!J$104:AN$104)</f>
        <v>87.44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13.260618042235681</v>
      </c>
      <c r="AD63">
        <f t="shared" si="1"/>
        <v>1565.3843869858217</v>
      </c>
      <c r="AE63">
        <f>'IDT-1'!C63</f>
        <v>0</v>
      </c>
      <c r="AF63" s="24"/>
      <c r="AG63">
        <f t="shared" si="2"/>
        <v>1565.3843869858217</v>
      </c>
      <c r="AI63" s="34">
        <f>PXIL!I63</f>
        <v>0</v>
      </c>
      <c r="AJ63" s="34">
        <f>PXIL!O63</f>
        <v>0</v>
      </c>
      <c r="AK63" s="34">
        <f>RTM_IEX!I63</f>
        <v>10.62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5.9491499999999995</v>
      </c>
      <c r="E64">
        <f>GT_NG!Q64</f>
        <v>8.0304360550190221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57.599999999999987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845.62685086428144</v>
      </c>
      <c r="P64" s="36">
        <v>68.489999999999981</v>
      </c>
      <c r="Q64" s="36">
        <v>22.126751798033169</v>
      </c>
      <c r="R64" s="38">
        <v>26.3</v>
      </c>
      <c r="S64" s="38">
        <v>0</v>
      </c>
      <c r="T64" s="37">
        <f>SUMPRODUCT(LTA!J64:AN64,LTA!J$101:AN$101,LTA!J$104:AN$104)</f>
        <v>258.64999999999998</v>
      </c>
      <c r="U64" s="37">
        <f>SUMPRODUCT(LTA!J64:AN64,LTA!J$102:AN$102,LTA!J$104:AN$104)</f>
        <v>88.44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13.251110785225601</v>
      </c>
      <c r="AD64">
        <f t="shared" si="1"/>
        <v>1564.262077932108</v>
      </c>
      <c r="AE64">
        <f>'IDT-1'!C64</f>
        <v>10</v>
      </c>
      <c r="AF64" s="24"/>
      <c r="AG64">
        <f t="shared" si="2"/>
        <v>1574.262077932108</v>
      </c>
      <c r="AI64" s="34">
        <f>PXIL!I64</f>
        <v>0</v>
      </c>
      <c r="AJ64" s="34">
        <f>PXIL!O64</f>
        <v>0</v>
      </c>
      <c r="AK64" s="34">
        <f>RTM_IEX!I64</f>
        <v>20.28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5.9491499999999995</v>
      </c>
      <c r="E65">
        <f>GT_NG!Q65</f>
        <v>8.0304360550190221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57.59795498118298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845.27894644861567</v>
      </c>
      <c r="P65" s="36">
        <v>68.489999999999981</v>
      </c>
      <c r="Q65" s="36">
        <v>22.127460117066452</v>
      </c>
      <c r="R65" s="38">
        <v>26.3</v>
      </c>
      <c r="S65" s="38">
        <v>0</v>
      </c>
      <c r="T65" s="37">
        <f>SUMPRODUCT(LTA!J65:AN65,LTA!J$101:AN$101,LTA!J$104:AN$104)</f>
        <v>248.51</v>
      </c>
      <c r="U65" s="37">
        <f>SUMPRODUCT(LTA!J65:AN65,LTA!J$102:AN$102,LTA!J$104:AN$104)</f>
        <v>89.44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13.244481159855827</v>
      </c>
      <c r="AD65">
        <f t="shared" si="1"/>
        <v>1563.4794664420283</v>
      </c>
      <c r="AE65">
        <f>'IDT-1'!C65</f>
        <v>9.6679999999999993</v>
      </c>
      <c r="AF65" s="24"/>
      <c r="AG65">
        <f t="shared" si="2"/>
        <v>1573.1474664420282</v>
      </c>
      <c r="AI65" s="34">
        <f>PXIL!I65</f>
        <v>0</v>
      </c>
      <c r="AJ65" s="34">
        <f>PXIL!O65</f>
        <v>0</v>
      </c>
      <c r="AK65" s="34">
        <f>RTM_IEX!I65</f>
        <v>28.98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5.9491499999999995</v>
      </c>
      <c r="E66">
        <f>GT_NG!Q66</f>
        <v>8.0304360550190221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57.59795498118298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845.34846423941076</v>
      </c>
      <c r="P66" s="36">
        <v>68.489999999999981</v>
      </c>
      <c r="Q66" s="36">
        <v>22.127460117066452</v>
      </c>
      <c r="R66" s="38">
        <v>26.3</v>
      </c>
      <c r="S66" s="38">
        <v>0</v>
      </c>
      <c r="T66" s="37">
        <f>SUMPRODUCT(LTA!J66:AN66,LTA!J$101:AN$101,LTA!J$104:AN$104)</f>
        <v>234.32999999999998</v>
      </c>
      <c r="U66" s="37">
        <f>SUMPRODUCT(LTA!J66:AN66,LTA!J$102:AN$102,LTA!J$104:AN$104)</f>
        <v>90.1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13.180133109298504</v>
      </c>
      <c r="AD66">
        <f t="shared" si="1"/>
        <v>1555.8833322833805</v>
      </c>
      <c r="AE66">
        <f>'IDT-1'!C66</f>
        <v>9.9380000000000006</v>
      </c>
      <c r="AF66" s="24"/>
      <c r="AG66">
        <f t="shared" si="2"/>
        <v>1565.8213322833806</v>
      </c>
      <c r="AI66" s="34">
        <f>PXIL!I66</f>
        <v>0</v>
      </c>
      <c r="AJ66" s="34">
        <f>PXIL!O66</f>
        <v>0</v>
      </c>
      <c r="AK66" s="34">
        <f>RTM_IEX!I66</f>
        <v>34.770000000000003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5.9491499999999995</v>
      </c>
      <c r="E67">
        <f>GT_NG!Q67</f>
        <v>8.0304360550190221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57.59795498118298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800.94564307519863</v>
      </c>
      <c r="P67" s="36">
        <v>68.489999999999981</v>
      </c>
      <c r="Q67" s="36">
        <v>22.127460117066452</v>
      </c>
      <c r="R67" s="38">
        <v>26.3</v>
      </c>
      <c r="S67" s="38">
        <v>0</v>
      </c>
      <c r="T67" s="37">
        <f>SUMPRODUCT(LTA!J67:AN67,LTA!J$101:AN$101,LTA!J$104:AN$104)</f>
        <v>212.92000000000002</v>
      </c>
      <c r="U67" s="37">
        <f>SUMPRODUCT(LTA!J67:AN67,LTA!J$102:AN$102,LTA!J$104:AN$104)</f>
        <v>129.78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12.871409411519123</v>
      </c>
      <c r="AD67">
        <f t="shared" si="1"/>
        <v>1519.4392348169481</v>
      </c>
      <c r="AE67">
        <f>'IDT-1'!C67</f>
        <v>15.701000000000001</v>
      </c>
      <c r="AF67" s="24"/>
      <c r="AG67">
        <f t="shared" si="2"/>
        <v>1535.1402348169481</v>
      </c>
      <c r="AI67" s="34">
        <f>PXIL!I67</f>
        <v>0</v>
      </c>
      <c r="AJ67" s="34">
        <f>PXIL!O67</f>
        <v>0</v>
      </c>
      <c r="AK67" s="34">
        <f>RTM_IEX!I67</f>
        <v>24.15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5.9491499999999995</v>
      </c>
      <c r="E68">
        <f>GT_NG!Q68</f>
        <v>8.0304360550190221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57.59795498118298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771.93873682526032</v>
      </c>
      <c r="P68" s="36">
        <v>68.489999999999981</v>
      </c>
      <c r="Q68" s="36">
        <v>22.127460117066452</v>
      </c>
      <c r="R68" s="38">
        <v>26.3</v>
      </c>
      <c r="S68" s="38">
        <v>0</v>
      </c>
      <c r="T68" s="37">
        <f>SUMPRODUCT(LTA!J68:AN68,LTA!J$101:AN$101,LTA!J$104:AN$104)</f>
        <v>196.13</v>
      </c>
      <c r="U68" s="37">
        <f>SUMPRODUCT(LTA!J68:AN68,LTA!J$102:AN$102,LTA!J$104:AN$104)</f>
        <v>129.96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12.691003399019642</v>
      </c>
      <c r="AD68">
        <f t="shared" ref="AD68:AD98" si="4">SUM(B68:AB68,AI68:AV68)-AC68</f>
        <v>1498.1427345795094</v>
      </c>
      <c r="AE68">
        <f>'IDT-1'!C68</f>
        <v>20.78</v>
      </c>
      <c r="AF68" s="24"/>
      <c r="AG68">
        <f t="shared" ref="AG68:AG98" si="5">SUM(AD68:AF68)</f>
        <v>1518.9227345795093</v>
      </c>
      <c r="AI68" s="34">
        <f>PXIL!I68</f>
        <v>0</v>
      </c>
      <c r="AJ68" s="34">
        <f>PXIL!O68</f>
        <v>0</v>
      </c>
      <c r="AK68" s="34">
        <f>RTM_IEX!I68</f>
        <v>48.29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5.9491499999999995</v>
      </c>
      <c r="E69">
        <f>GT_NG!Q69</f>
        <v>8.0304360550190221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57.59795498118298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779.00816654896812</v>
      </c>
      <c r="P69" s="36">
        <v>68.489999999999981</v>
      </c>
      <c r="Q69" s="36">
        <v>22.127460117066452</v>
      </c>
      <c r="R69" s="38">
        <v>26.3</v>
      </c>
      <c r="S69" s="38">
        <v>0</v>
      </c>
      <c r="T69" s="37">
        <f>SUMPRODUCT(LTA!J69:AN69,LTA!J$101:AN$101,LTA!J$104:AN$104)</f>
        <v>180.35</v>
      </c>
      <c r="U69" s="37">
        <f>SUMPRODUCT(LTA!J69:AN69,LTA!J$102:AN$102,LTA!J$104:AN$104)</f>
        <v>130.46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12.459746608698785</v>
      </c>
      <c r="AD69">
        <f t="shared" si="4"/>
        <v>1470.8434210935377</v>
      </c>
      <c r="AE69">
        <f>'IDT-1'!C69</f>
        <v>25</v>
      </c>
      <c r="AF69" s="24"/>
      <c r="AG69">
        <f t="shared" si="5"/>
        <v>1495.8434210935377</v>
      </c>
      <c r="AI69" s="34">
        <f>PXIL!I69</f>
        <v>0</v>
      </c>
      <c r="AJ69" s="34">
        <f>PXIL!O69</f>
        <v>0</v>
      </c>
      <c r="AK69" s="34">
        <f>RTM_IEX!I69</f>
        <v>28.97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5.9491499999999995</v>
      </c>
      <c r="E70">
        <f>GT_NG!Q70</f>
        <v>8.0304360550190221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57.597925520420652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795.61313138270725</v>
      </c>
      <c r="P70" s="36">
        <v>68.489999999999981</v>
      </c>
      <c r="Q70" s="36">
        <v>22.127460117066452</v>
      </c>
      <c r="R70" s="38">
        <v>26</v>
      </c>
      <c r="S70" s="38">
        <v>0</v>
      </c>
      <c r="T70" s="37">
        <f>SUMPRODUCT(LTA!J70:AN70,LTA!J$101:AN$101,LTA!J$104:AN$104)</f>
        <v>166.25</v>
      </c>
      <c r="U70" s="37">
        <f>SUMPRODUCT(LTA!J70:AN70,LTA!J$102:AN$102,LTA!J$104:AN$104)</f>
        <v>130.62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12.317408065831794</v>
      </c>
      <c r="AD70">
        <f t="shared" si="4"/>
        <v>1454.0406950093818</v>
      </c>
      <c r="AE70">
        <f>'IDT-1'!C70</f>
        <v>20</v>
      </c>
      <c r="AF70" s="24"/>
      <c r="AG70">
        <f t="shared" si="5"/>
        <v>1474.0406950093818</v>
      </c>
      <c r="AI70" s="34">
        <f>PXIL!I70</f>
        <v>0</v>
      </c>
      <c r="AJ70" s="34">
        <f>PXIL!O70</f>
        <v>0</v>
      </c>
      <c r="AK70" s="34">
        <f>RTM_IEX!I70</f>
        <v>9.66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5.9491499999999995</v>
      </c>
      <c r="E71">
        <f>GT_NG!Q71</f>
        <v>8.0304360550190221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57.598000069442037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827.02061521333303</v>
      </c>
      <c r="P71" s="36">
        <v>68.489999999999981</v>
      </c>
      <c r="Q71" s="36">
        <v>22.127460117066452</v>
      </c>
      <c r="R71" s="38">
        <v>21.989999999999995</v>
      </c>
      <c r="S71" s="38">
        <v>0</v>
      </c>
      <c r="T71" s="37">
        <f>SUMPRODUCT(LTA!J71:AN71,LTA!J$101:AN$101,LTA!J$104:AN$104)</f>
        <v>155.69999999999999</v>
      </c>
      <c r="U71" s="37">
        <f>SUMPRODUCT(LTA!J71:AN71,LTA!J$102:AN$102,LTA!J$104:AN$104)</f>
        <v>89.94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12.22263555622083</v>
      </c>
      <c r="AD71">
        <f t="shared" si="4"/>
        <v>1442.8530258986398</v>
      </c>
      <c r="AE71">
        <f>'IDT-1'!C71</f>
        <v>15</v>
      </c>
      <c r="AF71" s="24"/>
      <c r="AG71">
        <f t="shared" si="5"/>
        <v>1457.8530258986398</v>
      </c>
      <c r="AI71" s="34">
        <f>PXIL!I71</f>
        <v>0</v>
      </c>
      <c r="AJ71" s="34">
        <f>PXIL!O71</f>
        <v>0</v>
      </c>
      <c r="AK71" s="34">
        <f>RTM_IEX!I71</f>
        <v>22.21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5.9491499999999995</v>
      </c>
      <c r="E72">
        <f>GT_NG!Q72</f>
        <v>8.0304360550190221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57.598000069442037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848.9348384180679</v>
      </c>
      <c r="P72" s="36">
        <v>68.489999999999981</v>
      </c>
      <c r="Q72" s="36">
        <v>22.127460117066452</v>
      </c>
      <c r="R72" s="38">
        <v>14.500000000000002</v>
      </c>
      <c r="S72" s="38">
        <v>0</v>
      </c>
      <c r="T72" s="37">
        <f>SUMPRODUCT(LTA!J72:AN72,LTA!J$101:AN$101,LTA!J$104:AN$104)</f>
        <v>138.78</v>
      </c>
      <c r="U72" s="37">
        <f>SUMPRODUCT(LTA!J72:AN72,LTA!J$102:AN$102,LTA!J$104:AN$104)</f>
        <v>89.76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12.070379031140602</v>
      </c>
      <c r="AD72">
        <f t="shared" si="4"/>
        <v>1424.8795056284548</v>
      </c>
      <c r="AE72">
        <f>'IDT-1'!C72</f>
        <v>15</v>
      </c>
      <c r="AF72" s="24"/>
      <c r="AG72">
        <f t="shared" si="5"/>
        <v>1439.8795056284548</v>
      </c>
      <c r="AI72" s="34">
        <f>PXIL!I72</f>
        <v>0</v>
      </c>
      <c r="AJ72" s="34">
        <f>PXIL!O72</f>
        <v>0</v>
      </c>
      <c r="AK72" s="34">
        <f>RTM_IEX!I72</f>
        <v>6.76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5.9491499999999995</v>
      </c>
      <c r="E73">
        <f>GT_NG!Q73</f>
        <v>8.0304360550190221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57.598000069442037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844.51059506554077</v>
      </c>
      <c r="P73" s="36">
        <v>68.489999999999981</v>
      </c>
      <c r="Q73" s="36">
        <v>22.127460117066452</v>
      </c>
      <c r="R73" s="38">
        <v>8.2773427471116818</v>
      </c>
      <c r="S73" s="38">
        <v>0</v>
      </c>
      <c r="T73" s="37">
        <f>SUMPRODUCT(LTA!J73:AN73,LTA!J$101:AN$101,LTA!J$104:AN$104)</f>
        <v>129.47999999999999</v>
      </c>
      <c r="U73" s="37">
        <f>SUMPRODUCT(LTA!J73:AN73,LTA!J$102:AN$102,LTA!J$104:AN$104)</f>
        <v>95.1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12.142393066055112</v>
      </c>
      <c r="AD73">
        <f t="shared" si="4"/>
        <v>1433.380590988125</v>
      </c>
      <c r="AE73">
        <f>'IDT-1'!C73</f>
        <v>15</v>
      </c>
      <c r="AF73" s="24"/>
      <c r="AG73">
        <f t="shared" si="5"/>
        <v>1448.380590988125</v>
      </c>
      <c r="AI73" s="34">
        <f>PXIL!I73</f>
        <v>0</v>
      </c>
      <c r="AJ73" s="34">
        <f>PXIL!O73</f>
        <v>0</v>
      </c>
      <c r="AK73" s="34">
        <f>RTM_IEX!I73</f>
        <v>29.94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5.9491499999999995</v>
      </c>
      <c r="E74">
        <f>GT_NG!Q74</f>
        <v>8.0304360550190221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57.597962216089996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844.51047089527026</v>
      </c>
      <c r="P74" s="36">
        <v>68.489999999999981</v>
      </c>
      <c r="Q74" s="36">
        <v>22.127460117066452</v>
      </c>
      <c r="R74" s="38">
        <v>4.41</v>
      </c>
      <c r="S74" s="38">
        <v>0</v>
      </c>
      <c r="T74" s="37">
        <f>SUMPRODUCT(LTA!J74:AN74,LTA!J$101:AN$101,LTA!J$104:AN$104)</f>
        <v>113.84</v>
      </c>
      <c r="U74" s="37">
        <f>SUMPRODUCT(LTA!J74:AN74,LTA!J$102:AN$102,LTA!J$104:AN$104)</f>
        <v>95.1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12.027250025980944</v>
      </c>
      <c r="AD74">
        <f t="shared" si="4"/>
        <v>1419.7882292574648</v>
      </c>
      <c r="AE74">
        <f>'IDT-1'!C74</f>
        <v>5</v>
      </c>
      <c r="AF74" s="24"/>
      <c r="AG74">
        <f t="shared" si="5"/>
        <v>1424.7882292574648</v>
      </c>
      <c r="AI74" s="34">
        <f>PXIL!I74</f>
        <v>0</v>
      </c>
      <c r="AJ74" s="34">
        <f>PXIL!O74</f>
        <v>0</v>
      </c>
      <c r="AK74" s="34">
        <f>RTM_IEX!I74</f>
        <v>35.74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5.9491499999999995</v>
      </c>
      <c r="E75">
        <f>GT_NG!Q75</f>
        <v>8.1006731050629206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57.597962216089996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834.45860717138589</v>
      </c>
      <c r="P75" s="36">
        <v>68.489999999999981</v>
      </c>
      <c r="Q75" s="36">
        <v>22.127460117066452</v>
      </c>
      <c r="R75" s="38">
        <v>0</v>
      </c>
      <c r="S75" s="38">
        <v>0</v>
      </c>
      <c r="T75" s="37">
        <f>SUMPRODUCT(LTA!J75:AN75,LTA!J$101:AN$101,LTA!J$104:AN$104)</f>
        <v>100.47</v>
      </c>
      <c r="U75" s="37">
        <f>SUMPRODUCT(LTA!J75:AN75,LTA!J$102:AN$102,LTA!J$104:AN$104)</f>
        <v>94.94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11.995484361920685</v>
      </c>
      <c r="AD75">
        <f t="shared" si="4"/>
        <v>1416.0383682476847</v>
      </c>
      <c r="AE75">
        <f>'IDT-1'!C75</f>
        <v>0</v>
      </c>
      <c r="AF75" s="24"/>
      <c r="AG75">
        <f t="shared" si="5"/>
        <v>1416.0383682476847</v>
      </c>
      <c r="AI75" s="34">
        <f>PXIL!I75</f>
        <v>0</v>
      </c>
      <c r="AJ75" s="34">
        <f>PXIL!O75</f>
        <v>0</v>
      </c>
      <c r="AK75" s="34">
        <f>RTM_IEX!I75</f>
        <v>59.88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5.9491499999999995</v>
      </c>
      <c r="E76">
        <f>GT_NG!Q76</f>
        <v>8.1006731050629206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57.597962216089996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839.63290948673739</v>
      </c>
      <c r="P76" s="36">
        <v>68.489999999999981</v>
      </c>
      <c r="Q76" s="36">
        <v>22.127460117066452</v>
      </c>
      <c r="R76" s="38">
        <v>0</v>
      </c>
      <c r="S76" s="38">
        <v>0</v>
      </c>
      <c r="T76" s="37">
        <f>SUMPRODUCT(LTA!J76:AN76,LTA!J$101:AN$101,LTA!J$104:AN$104)</f>
        <v>93.62</v>
      </c>
      <c r="U76" s="37">
        <f>SUMPRODUCT(LTA!J76:AN76,LTA!J$102:AN$102,LTA!J$104:AN$104)</f>
        <v>94.259999999999991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11.894552501369638</v>
      </c>
      <c r="AD76">
        <f t="shared" si="4"/>
        <v>1404.1236024235873</v>
      </c>
      <c r="AE76">
        <f>'IDT-1'!C76</f>
        <v>0</v>
      </c>
      <c r="AF76" s="24"/>
      <c r="AG76">
        <f t="shared" si="5"/>
        <v>1404.1236024235873</v>
      </c>
      <c r="AI76" s="34">
        <f>PXIL!I76</f>
        <v>0</v>
      </c>
      <c r="AJ76" s="34">
        <f>PXIL!O76</f>
        <v>0</v>
      </c>
      <c r="AK76" s="34">
        <f>RTM_IEX!I76</f>
        <v>50.22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5.9491499999999995</v>
      </c>
      <c r="E77">
        <f>GT_NG!Q77</f>
        <v>8.1006731050629206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57.597962216089996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839.36773701443212</v>
      </c>
      <c r="P77" s="36">
        <v>68.489999999999981</v>
      </c>
      <c r="Q77" s="36">
        <v>22.127460117066452</v>
      </c>
      <c r="R77" s="38">
        <v>0</v>
      </c>
      <c r="S77" s="38">
        <v>0</v>
      </c>
      <c r="T77" s="37">
        <f>SUMPRODUCT(LTA!J77:AN77,LTA!J$101:AN$101,LTA!J$104:AN$104)</f>
        <v>88.34</v>
      </c>
      <c r="U77" s="37">
        <f>SUMPRODUCT(LTA!J77:AN77,LTA!J$102:AN$102,LTA!J$104:AN$104)</f>
        <v>93.94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11.78043705260227</v>
      </c>
      <c r="AD77">
        <f t="shared" si="4"/>
        <v>1390.6525454000491</v>
      </c>
      <c r="AE77">
        <f>'IDT-1'!C77</f>
        <v>0</v>
      </c>
      <c r="AF77" s="24"/>
      <c r="AG77">
        <f t="shared" si="5"/>
        <v>1390.6525454000491</v>
      </c>
      <c r="AI77" s="34">
        <f>PXIL!I77</f>
        <v>0</v>
      </c>
      <c r="AJ77" s="34">
        <f>PXIL!O77</f>
        <v>0</v>
      </c>
      <c r="AK77" s="34">
        <f>RTM_IEX!I77</f>
        <v>42.5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5.9491499999999995</v>
      </c>
      <c r="E78">
        <f>GT_NG!Q78</f>
        <v>8.1006731050629206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57.597962216089996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846.79671027441555</v>
      </c>
      <c r="P78" s="36">
        <v>68.489999999999981</v>
      </c>
      <c r="Q78" s="36">
        <v>22.127460117066452</v>
      </c>
      <c r="R78" s="38">
        <v>0</v>
      </c>
      <c r="S78" s="38">
        <v>0</v>
      </c>
      <c r="T78" s="37">
        <f>SUMPRODUCT(LTA!J78:AN78,LTA!J$101:AN$101,LTA!J$104:AN$104)</f>
        <v>83.46</v>
      </c>
      <c r="U78" s="37">
        <f>SUMPRODUCT(LTA!J78:AN78,LTA!J$102:AN$102,LTA!J$104:AN$104)</f>
        <v>93.1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106.41999999999999</v>
      </c>
      <c r="AB78" s="75">
        <f>-STOA!O78</f>
        <v>0</v>
      </c>
      <c r="AC78">
        <f t="shared" si="3"/>
        <v>11.786644427986133</v>
      </c>
      <c r="AD78">
        <f t="shared" si="4"/>
        <v>1391.3853112846487</v>
      </c>
      <c r="AE78">
        <f>'IDT-1'!C78</f>
        <v>-23.285</v>
      </c>
      <c r="AF78" s="24"/>
      <c r="AG78">
        <f t="shared" si="5"/>
        <v>1368.1003112846486</v>
      </c>
      <c r="AI78" s="34">
        <f>PXIL!I78</f>
        <v>0</v>
      </c>
      <c r="AJ78" s="34">
        <f>PXIL!O78</f>
        <v>0</v>
      </c>
      <c r="AK78" s="34">
        <f>RTM_IEX!I78</f>
        <v>41.53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5.9491499999999995</v>
      </c>
      <c r="E79">
        <f>GT_NG!Q79</f>
        <v>8.1006731050629206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57.597983616887198</v>
      </c>
      <c r="J79">
        <f>Bawana_RLNG!Q79</f>
        <v>0</v>
      </c>
      <c r="K79">
        <f>Bawana_Spot!Q79</f>
        <v>55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864.25629817005256</v>
      </c>
      <c r="P79" s="36">
        <v>68.489999999999981</v>
      </c>
      <c r="Q79" s="36">
        <v>22.127460117066452</v>
      </c>
      <c r="R79" s="38">
        <v>0</v>
      </c>
      <c r="S79" s="38">
        <v>0</v>
      </c>
      <c r="T79" s="37">
        <f>SUMPRODUCT(LTA!J79:AN79,LTA!J$101:AN$101,LTA!J$104:AN$104)</f>
        <v>78.83</v>
      </c>
      <c r="U79" s="37">
        <f>SUMPRODUCT(LTA!J79:AN79,LTA!J$102:AN$102,LTA!J$104:AN$104)</f>
        <v>133.28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-130</v>
      </c>
      <c r="AA79" s="75">
        <f>STOA!I79</f>
        <v>162.44</v>
      </c>
      <c r="AB79" s="75">
        <f>-STOA!O79</f>
        <v>0</v>
      </c>
      <c r="AC79">
        <f t="shared" si="3"/>
        <v>13.816874385285539</v>
      </c>
      <c r="AD79">
        <f t="shared" si="4"/>
        <v>1347.8546906237837</v>
      </c>
      <c r="AE79">
        <f>'IDT-1'!C79</f>
        <v>0</v>
      </c>
      <c r="AF79" s="24"/>
      <c r="AG79">
        <f t="shared" si="5"/>
        <v>1347.8546906237837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-11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5.9491499999999995</v>
      </c>
      <c r="E80">
        <f>GT_NG!Q80</f>
        <v>8.1006731050629206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57.597983616887198</v>
      </c>
      <c r="J80">
        <f>Bawana_RLNG!Q80</f>
        <v>0</v>
      </c>
      <c r="K80">
        <f>Bawana_Spot!Q80</f>
        <v>55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859.8279132546229</v>
      </c>
      <c r="P80" s="36">
        <v>68.489999999999981</v>
      </c>
      <c r="Q80" s="36">
        <v>22.127460117066452</v>
      </c>
      <c r="R80" s="38">
        <v>0</v>
      </c>
      <c r="S80" s="38">
        <v>0</v>
      </c>
      <c r="T80" s="37">
        <f>SUMPRODUCT(LTA!J80:AN80,LTA!J$101:AN$101,LTA!J$104:AN$104)</f>
        <v>73.97</v>
      </c>
      <c r="U80" s="37">
        <f>SUMPRODUCT(LTA!J80:AN80,LTA!J$102:AN$102,LTA!J$104:AN$104)</f>
        <v>132.46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-135</v>
      </c>
      <c r="AA80" s="75">
        <f>STOA!I80</f>
        <v>162.44</v>
      </c>
      <c r="AB80" s="75">
        <f>-STOA!O80</f>
        <v>0</v>
      </c>
      <c r="AC80">
        <f t="shared" si="3"/>
        <v>13.765848582895487</v>
      </c>
      <c r="AD80">
        <f t="shared" si="4"/>
        <v>1333.7973315107442</v>
      </c>
      <c r="AE80">
        <f>'IDT-1'!C80</f>
        <v>0</v>
      </c>
      <c r="AF80" s="24"/>
      <c r="AG80">
        <f t="shared" si="5"/>
        <v>1333.7973315107442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4.1993999999999998</v>
      </c>
      <c r="E81">
        <f>GT_NG!Q81</f>
        <v>8.1006731050629206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55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854.15592391986615</v>
      </c>
      <c r="P81" s="36">
        <v>68.489999999999981</v>
      </c>
      <c r="Q81" s="36">
        <v>22.127460117066452</v>
      </c>
      <c r="R81" s="38">
        <v>0</v>
      </c>
      <c r="S81" s="38">
        <v>0</v>
      </c>
      <c r="T81" s="37">
        <f>SUMPRODUCT(LTA!J81:AN81,LTA!J$101:AN$101,LTA!J$104:AN$104)</f>
        <v>71.33</v>
      </c>
      <c r="U81" s="37">
        <f>SUMPRODUCT(LTA!J81:AN81,LTA!J$102:AN$102,LTA!J$104:AN$104)</f>
        <v>131.96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-125</v>
      </c>
      <c r="AA81" s="75">
        <f>STOA!I81</f>
        <v>162.44</v>
      </c>
      <c r="AB81" s="75">
        <f>-STOA!O81</f>
        <v>0</v>
      </c>
      <c r="AC81">
        <f t="shared" si="3"/>
        <v>13.583945275866149</v>
      </c>
      <c r="AD81">
        <f t="shared" si="4"/>
        <v>1334.4172619540166</v>
      </c>
      <c r="AE81">
        <f>'IDT-1'!C81</f>
        <v>-3.81</v>
      </c>
      <c r="AF81" s="24"/>
      <c r="AG81">
        <f t="shared" si="5"/>
        <v>1330.6072619540166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3.4994999999999998</v>
      </c>
      <c r="E82">
        <f>GT_NG!Q82</f>
        <v>8.1006731050629206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55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858.64692547689879</v>
      </c>
      <c r="P82" s="36">
        <v>68.489999999999981</v>
      </c>
      <c r="Q82" s="36">
        <v>22.127460117066452</v>
      </c>
      <c r="R82" s="38">
        <v>0</v>
      </c>
      <c r="S82" s="38">
        <v>0</v>
      </c>
      <c r="T82" s="37">
        <f>SUMPRODUCT(LTA!J82:AN82,LTA!J$101:AN$101,LTA!J$104:AN$104)</f>
        <v>70.67</v>
      </c>
      <c r="U82" s="37">
        <f>SUMPRODUCT(LTA!J82:AN82,LTA!J$102:AN$102,LTA!J$104:AN$104)</f>
        <v>131.28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-110</v>
      </c>
      <c r="AA82" s="75">
        <f>STOA!I82</f>
        <v>162.44</v>
      </c>
      <c r="AB82" s="75">
        <f>-STOA!O82</f>
        <v>0</v>
      </c>
      <c r="AC82">
        <f t="shared" si="3"/>
        <v>13.443582532172332</v>
      </c>
      <c r="AD82">
        <f t="shared" si="4"/>
        <v>1356.0087262547431</v>
      </c>
      <c r="AE82">
        <f>'IDT-1'!C82</f>
        <v>-20.745000000000001</v>
      </c>
      <c r="AF82" s="24"/>
      <c r="AG82">
        <f t="shared" si="5"/>
        <v>1335.2637262547432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2.9395799999999999</v>
      </c>
      <c r="E83">
        <f>GT_NG!Q83</f>
        <v>8.1006731050629206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55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858.64692547689879</v>
      </c>
      <c r="P83" s="36">
        <v>68.489999999999981</v>
      </c>
      <c r="Q83" s="36">
        <v>22.127460117066452</v>
      </c>
      <c r="R83" s="38">
        <v>0</v>
      </c>
      <c r="S83" s="38">
        <v>0</v>
      </c>
      <c r="T83" s="37">
        <f>SUMPRODUCT(LTA!J83:AN83,LTA!J$101:AN$101,LTA!J$104:AN$104)</f>
        <v>75.33</v>
      </c>
      <c r="U83" s="37">
        <f>SUMPRODUCT(LTA!J83:AN83,LTA!J$102:AN$102,LTA!J$104:AN$104)</f>
        <v>129.78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-90</v>
      </c>
      <c r="AA83" s="75">
        <f>STOA!I83</f>
        <v>162.44</v>
      </c>
      <c r="AB83" s="75">
        <f>-STOA!O83</f>
        <v>0</v>
      </c>
      <c r="AC83">
        <f t="shared" si="3"/>
        <v>13.287528891949661</v>
      </c>
      <c r="AD83">
        <f t="shared" si="4"/>
        <v>1379.7648598949656</v>
      </c>
      <c r="AE83">
        <f>'IDT-1'!C83</f>
        <v>-35.985999999999997</v>
      </c>
      <c r="AF83" s="24"/>
      <c r="AG83">
        <f t="shared" si="5"/>
        <v>1343.7788598949655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2.9395799999999999</v>
      </c>
      <c r="E84">
        <f>GT_NG!Q84</f>
        <v>8.1006731050629206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55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858.64692547689879</v>
      </c>
      <c r="P84" s="36">
        <v>68.489999999999981</v>
      </c>
      <c r="Q84" s="36">
        <v>22.127460117066452</v>
      </c>
      <c r="R84" s="38">
        <v>0</v>
      </c>
      <c r="S84" s="38">
        <v>0</v>
      </c>
      <c r="T84" s="37">
        <f>SUMPRODUCT(LTA!J84:AN84,LTA!J$101:AN$101,LTA!J$104:AN$104)</f>
        <v>75</v>
      </c>
      <c r="U84" s="37">
        <f>SUMPRODUCT(LTA!J84:AN84,LTA!J$102:AN$102,LTA!J$104:AN$104)</f>
        <v>128.12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-80</v>
      </c>
      <c r="AA84" s="75">
        <f>STOA!I84</f>
        <v>162.44</v>
      </c>
      <c r="AB84" s="75">
        <f>-STOA!O84</f>
        <v>0</v>
      </c>
      <c r="AC84">
        <f t="shared" si="3"/>
        <v>13.186101314700773</v>
      </c>
      <c r="AD84">
        <f t="shared" si="4"/>
        <v>1387.8762874722147</v>
      </c>
      <c r="AE84">
        <f>'IDT-1'!C84</f>
        <v>-30</v>
      </c>
      <c r="AF84" s="24"/>
      <c r="AG84">
        <f t="shared" si="5"/>
        <v>1357.8762874722147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2.9395799999999999</v>
      </c>
      <c r="E85">
        <f>GT_NG!Q85</f>
        <v>8.1006731050629206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55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847.43358989552803</v>
      </c>
      <c r="P85" s="36">
        <v>68.489999999999981</v>
      </c>
      <c r="Q85" s="36">
        <v>22.127460117066452</v>
      </c>
      <c r="R85" s="38">
        <v>0</v>
      </c>
      <c r="S85" s="38">
        <v>0</v>
      </c>
      <c r="T85" s="37">
        <f>SUMPRODUCT(LTA!J85:AN85,LTA!J$101:AN$101,LTA!J$104:AN$104)</f>
        <v>74.67</v>
      </c>
      <c r="U85" s="37">
        <f>SUMPRODUCT(LTA!J85:AN85,LTA!J$102:AN$102,LTA!J$104:AN$104)</f>
        <v>89.94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-80</v>
      </c>
      <c r="AA85" s="75">
        <f>STOA!I85</f>
        <v>162.44</v>
      </c>
      <c r="AB85" s="75">
        <f>-STOA!O85</f>
        <v>0</v>
      </c>
      <c r="AC85">
        <f t="shared" si="3"/>
        <v>13.031031185288818</v>
      </c>
      <c r="AD85">
        <f t="shared" si="4"/>
        <v>1307.308022020256</v>
      </c>
      <c r="AE85">
        <f>'IDT-1'!C85</f>
        <v>-5</v>
      </c>
      <c r="AF85" s="24"/>
      <c r="AG85">
        <f t="shared" si="5"/>
        <v>1302.308022020256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2.9395799999999999</v>
      </c>
      <c r="E86">
        <f>GT_NG!Q86</f>
        <v>8.1006731050629206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837.59578042237149</v>
      </c>
      <c r="P86" s="36">
        <v>68.489999999999981</v>
      </c>
      <c r="Q86" s="36">
        <v>22.127460117066452</v>
      </c>
      <c r="R86" s="38">
        <v>0</v>
      </c>
      <c r="S86" s="38">
        <v>0</v>
      </c>
      <c r="T86" s="37">
        <f>SUMPRODUCT(LTA!J86:AN86,LTA!J$101:AN$101,LTA!J$104:AN$104)</f>
        <v>74.67</v>
      </c>
      <c r="U86" s="37">
        <f>SUMPRODUCT(LTA!J86:AN86,LTA!J$102:AN$102,LTA!J$104:AN$104)</f>
        <v>88.44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162.44</v>
      </c>
      <c r="AB86" s="75">
        <f>-STOA!O86</f>
        <v>0</v>
      </c>
      <c r="AC86">
        <f t="shared" si="3"/>
        <v>12.783312746666301</v>
      </c>
      <c r="AD86">
        <f t="shared" si="4"/>
        <v>1314.217930985722</v>
      </c>
      <c r="AE86">
        <f>'IDT-1'!C86</f>
        <v>0</v>
      </c>
      <c r="AF86" s="24"/>
      <c r="AG86">
        <f t="shared" si="5"/>
        <v>1314.217930985722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-97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2.9395799999999999</v>
      </c>
      <c r="E87">
        <f>GT_NG!Q87</f>
        <v>8.1006731050629206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55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836.08823598902518</v>
      </c>
      <c r="P87" s="36">
        <v>68.489999999999981</v>
      </c>
      <c r="Q87" s="36">
        <v>22.127460117066452</v>
      </c>
      <c r="R87" s="38">
        <v>0</v>
      </c>
      <c r="S87" s="38">
        <v>0</v>
      </c>
      <c r="T87" s="37">
        <f>SUMPRODUCT(LTA!J87:AN87,LTA!J$101:AN$101,LTA!J$104:AN$104)</f>
        <v>69.67</v>
      </c>
      <c r="U87" s="37">
        <f>SUMPRODUCT(LTA!J87:AN87,LTA!J$102:AN$102,LTA!J$104:AN$104)</f>
        <v>87.44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162.44</v>
      </c>
      <c r="AB87" s="75">
        <f>-STOA!O87</f>
        <v>0</v>
      </c>
      <c r="AC87">
        <f t="shared" si="3"/>
        <v>12.593182007552855</v>
      </c>
      <c r="AD87">
        <f t="shared" si="4"/>
        <v>1321.900517291489</v>
      </c>
      <c r="AE87">
        <f>'IDT-1'!C87</f>
        <v>10</v>
      </c>
      <c r="AF87" s="24"/>
      <c r="AG87">
        <f t="shared" si="5"/>
        <v>1331.900517291489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-82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2.9395799999999999</v>
      </c>
      <c r="E88">
        <f>GT_NG!Q88</f>
        <v>8.1006731050629206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55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835.96582508887082</v>
      </c>
      <c r="P88" s="36">
        <v>68.489999999999981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68.67</v>
      </c>
      <c r="U88" s="37">
        <f>SUMPRODUCT(LTA!J88:AN88,LTA!J$102:AN$102,LTA!J$104:AN$104)</f>
        <v>86.44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162.44</v>
      </c>
      <c r="AB88" s="75">
        <f>-STOA!O88</f>
        <v>0</v>
      </c>
      <c r="AC88">
        <f t="shared" si="3"/>
        <v>12.634651860065782</v>
      </c>
      <c r="AD88">
        <f t="shared" si="4"/>
        <v>1312.7366365388218</v>
      </c>
      <c r="AE88">
        <f>'IDT-1'!C88</f>
        <v>50</v>
      </c>
      <c r="AF88" s="24"/>
      <c r="AG88">
        <f t="shared" si="5"/>
        <v>1362.7366365388218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-89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2.9395799999999999</v>
      </c>
      <c r="E89">
        <f>GT_NG!Q89</f>
        <v>8.1006731050629206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55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838.52621906755792</v>
      </c>
      <c r="P89" s="36">
        <v>68.489999999999981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52.67</v>
      </c>
      <c r="U89" s="37">
        <f>SUMPRODUCT(LTA!J89:AN89,LTA!J$102:AN$102,LTA!J$104:AN$104)</f>
        <v>85.44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162.44</v>
      </c>
      <c r="AB89" s="75">
        <f>-STOA!O89</f>
        <v>0</v>
      </c>
      <c r="AC89">
        <f t="shared" si="3"/>
        <v>11.90343581329474</v>
      </c>
      <c r="AD89">
        <f t="shared" si="4"/>
        <v>1371.0282465642799</v>
      </c>
      <c r="AE89">
        <f>'IDT-1'!C89</f>
        <v>32.36</v>
      </c>
      <c r="AF89" s="24"/>
      <c r="AG89">
        <f t="shared" si="5"/>
        <v>1403.3882465642798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-17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2.9395799999999999</v>
      </c>
      <c r="E90">
        <f>GT_NG!Q90</f>
        <v>9.7989091771401462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110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847.98933650638639</v>
      </c>
      <c r="P90" s="36">
        <v>68.489999999999981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52.67</v>
      </c>
      <c r="U90" s="37">
        <f>SUMPRODUCT(LTA!J90:AN90,LTA!J$102:AN$102,LTA!J$104:AN$104)</f>
        <v>84.44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162.44</v>
      </c>
      <c r="AB90" s="75">
        <f>-STOA!O90</f>
        <v>0</v>
      </c>
      <c r="AC90">
        <f t="shared" si="3"/>
        <v>12.518560444585459</v>
      </c>
      <c r="AD90">
        <f t="shared" si="4"/>
        <v>1427.5744754438947</v>
      </c>
      <c r="AE90">
        <f>'IDT-1'!C90</f>
        <v>16.497</v>
      </c>
      <c r="AF90" s="24"/>
      <c r="AG90">
        <f t="shared" si="5"/>
        <v>1444.0714754438948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-25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2.9395799999999999</v>
      </c>
      <c r="E91">
        <f>GT_NG!Q91</f>
        <v>16.163149158169315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110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847.98933650638639</v>
      </c>
      <c r="P91" s="36">
        <v>68.489999999999981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49</v>
      </c>
      <c r="U91" s="37">
        <f>SUMPRODUCT(LTA!J91:AN91,LTA!J$102:AN$102,LTA!J$104:AN$104)</f>
        <v>79.94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216.76999999999998</v>
      </c>
      <c r="AB91" s="75">
        <f>-STOA!O91</f>
        <v>0</v>
      </c>
      <c r="AC91">
        <f t="shared" si="3"/>
        <v>12.968235218150992</v>
      </c>
      <c r="AD91">
        <f t="shared" si="4"/>
        <v>1478.6490406513583</v>
      </c>
      <c r="AE91">
        <f>'IDT-1'!C91</f>
        <v>0</v>
      </c>
      <c r="AF91" s="24"/>
      <c r="AG91">
        <f t="shared" si="5"/>
        <v>1478.6490406513583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-26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2.9395799999999999</v>
      </c>
      <c r="E92">
        <f>GT_NG!Q92</f>
        <v>16.163149158169315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150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847.98933650638639</v>
      </c>
      <c r="P92" s="36">
        <v>68.489999999999981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47.33</v>
      </c>
      <c r="U92" s="37">
        <f>SUMPRODUCT(LTA!J92:AN92,LTA!J$102:AN$102,LTA!J$104:AN$104)</f>
        <v>79.599999999999994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216.76999999999998</v>
      </c>
      <c r="AB92" s="75">
        <f>-STOA!O92</f>
        <v>0</v>
      </c>
      <c r="AC92">
        <f t="shared" si="3"/>
        <v>13.244995429526547</v>
      </c>
      <c r="AD92">
        <f t="shared" si="4"/>
        <v>1521.3622804399824</v>
      </c>
      <c r="AE92">
        <f>'IDT-1'!C92</f>
        <v>0</v>
      </c>
      <c r="AF92" s="24"/>
      <c r="AG92">
        <f t="shared" si="5"/>
        <v>1521.3622804399824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-21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2.9395799999999999</v>
      </c>
      <c r="E93">
        <f>GT_NG!Q93</f>
        <v>16.163149158169315</v>
      </c>
      <c r="F93">
        <f>GT_Spot!Q93</f>
        <v>0</v>
      </c>
      <c r="G93">
        <f>PPCL_NG!Q93</f>
        <v>64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160.19999999999999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845.42894252769929</v>
      </c>
      <c r="P93" s="36">
        <v>68.489999999999981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47.33</v>
      </c>
      <c r="U93" s="37">
        <f>SUMPRODUCT(LTA!J93:AN93,LTA!J$102:AN$102,LTA!J$104:AN$104)</f>
        <v>79.099999999999994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0.56000000000000005</v>
      </c>
      <c r="Z93" s="34">
        <f>IEX!O93</f>
        <v>0</v>
      </c>
      <c r="AA93" s="75">
        <f>STOA!I93</f>
        <v>216.76999999999998</v>
      </c>
      <c r="AB93" s="75">
        <f>-STOA!O93</f>
        <v>0</v>
      </c>
      <c r="AC93">
        <f t="shared" si="3"/>
        <v>13.368949385131794</v>
      </c>
      <c r="AD93">
        <f t="shared" si="4"/>
        <v>1558.0879325056901</v>
      </c>
      <c r="AE93">
        <f>'IDT-1'!C93</f>
        <v>0</v>
      </c>
      <c r="AF93" s="24"/>
      <c r="AG93">
        <f t="shared" si="5"/>
        <v>1558.0879325056901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</v>
      </c>
      <c r="AM93" s="34">
        <f>RTM_PXI!I93</f>
        <v>0</v>
      </c>
      <c r="AN93" s="34">
        <f>RTM_PXI!O93</f>
        <v>0</v>
      </c>
      <c r="AO93" s="147">
        <f>GDAM_IEX!I93</f>
        <v>0.75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2.9395799999999999</v>
      </c>
      <c r="E94">
        <f>GT_NG!Q94</f>
        <v>16.163149158169315</v>
      </c>
      <c r="F94">
        <f>GT_Spot!Q94</f>
        <v>0</v>
      </c>
      <c r="G94">
        <f>PPCL_NG!Q94</f>
        <v>64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160.19999999999999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841.50770058403896</v>
      </c>
      <c r="P94" s="36">
        <v>68.489999999999981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47.33</v>
      </c>
      <c r="U94" s="37">
        <f>SUMPRODUCT(LTA!J94:AN94,LTA!J$102:AN$102,LTA!J$104:AN$104)</f>
        <v>78.760000000000005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1.54</v>
      </c>
      <c r="Z94" s="34">
        <f>IEX!O94</f>
        <v>0</v>
      </c>
      <c r="AA94" s="75">
        <f>STOA!I94</f>
        <v>216.76999999999998</v>
      </c>
      <c r="AB94" s="75">
        <f>-STOA!O94</f>
        <v>0</v>
      </c>
      <c r="AC94">
        <f t="shared" si="3"/>
        <v>13.676171375556157</v>
      </c>
      <c r="AD94">
        <f t="shared" si="4"/>
        <v>1614.4394685716056</v>
      </c>
      <c r="AE94">
        <f>'IDT-1'!C94</f>
        <v>0</v>
      </c>
      <c r="AF94" s="24"/>
      <c r="AG94">
        <f t="shared" si="5"/>
        <v>1614.4394685716056</v>
      </c>
      <c r="AI94" s="34">
        <f>PXIL!I94</f>
        <v>0</v>
      </c>
      <c r="AJ94" s="34">
        <f>PXIL!O94</f>
        <v>0</v>
      </c>
      <c r="AK94" s="34">
        <f>RTM_IEX!I94</f>
        <v>48.29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2.4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2.9395799999999999</v>
      </c>
      <c r="E95">
        <f>GT_NG!Q95</f>
        <v>16.163149158169315</v>
      </c>
      <c r="F95">
        <f>GT_Spot!Q95</f>
        <v>0</v>
      </c>
      <c r="G95">
        <f>PPCL_NG!Q95</f>
        <v>64</v>
      </c>
      <c r="H95">
        <f>PPCL_Spot!Q95</f>
        <v>0</v>
      </c>
      <c r="I95">
        <f>Bawana_NG!Q95</f>
        <v>57.597983616887198</v>
      </c>
      <c r="J95">
        <f>Bawana_RLNG!Q95</f>
        <v>0</v>
      </c>
      <c r="K95">
        <f>Bawana_Spot!Q95</f>
        <v>160.19999999999999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838.65693649875743</v>
      </c>
      <c r="P95" s="36">
        <v>68.489999999999981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46</v>
      </c>
      <c r="U95" s="37">
        <f>SUMPRODUCT(LTA!J95:AN95,LTA!J$102:AN$102,LTA!J$104:AN$104)</f>
        <v>78.599999999999994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6.87</v>
      </c>
      <c r="Z95" s="34">
        <f>IEX!O95</f>
        <v>0</v>
      </c>
      <c r="AA95" s="75">
        <f>STOA!I95</f>
        <v>216.76999999999998</v>
      </c>
      <c r="AB95" s="75">
        <f>-STOA!O95</f>
        <v>0</v>
      </c>
      <c r="AC95">
        <f t="shared" si="3"/>
        <v>13.648026918883394</v>
      </c>
      <c r="AD95">
        <f t="shared" si="4"/>
        <v>1611.1170824719966</v>
      </c>
      <c r="AE95">
        <f>'IDT-1'!C95</f>
        <v>0</v>
      </c>
      <c r="AF95" s="24"/>
      <c r="AG95">
        <f t="shared" si="5"/>
        <v>1611.1170824719966</v>
      </c>
      <c r="AI95" s="34">
        <f>PXIL!I95</f>
        <v>0</v>
      </c>
      <c r="AJ95" s="34">
        <f>PXIL!O95</f>
        <v>0</v>
      </c>
      <c r="AK95" s="34">
        <f>RTM_IEX!I95</f>
        <v>38.119999999999997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8.23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2.9395799999999999</v>
      </c>
      <c r="E96">
        <f>GT_NG!Q96</f>
        <v>16.163149158169315</v>
      </c>
      <c r="F96">
        <f>GT_Spot!Q96</f>
        <v>0</v>
      </c>
      <c r="G96">
        <f>PPCL_NG!Q96</f>
        <v>64</v>
      </c>
      <c r="H96">
        <f>PPCL_Spot!Q96</f>
        <v>0</v>
      </c>
      <c r="I96">
        <f>Bawana_NG!Q96</f>
        <v>57.597983616887198</v>
      </c>
      <c r="J96">
        <f>Bawana_RLNG!Q96</f>
        <v>0</v>
      </c>
      <c r="K96">
        <f>Bawana_Spot!Q96</f>
        <v>160.19999999999999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838.65693649875743</v>
      </c>
      <c r="P96" s="36">
        <v>68.489999999999981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46.33</v>
      </c>
      <c r="U96" s="37">
        <f>SUMPRODUCT(LTA!J96:AN96,LTA!J$102:AN$102,LTA!J$104:AN$104)</f>
        <v>78.599999999999994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8.19</v>
      </c>
      <c r="Z96" s="34">
        <f>IEX!O96</f>
        <v>0</v>
      </c>
      <c r="AA96" s="75">
        <f>STOA!I96</f>
        <v>216.76999999999998</v>
      </c>
      <c r="AB96" s="75">
        <f>-STOA!O96</f>
        <v>0</v>
      </c>
      <c r="AC96">
        <f t="shared" si="3"/>
        <v>13.784526918883392</v>
      </c>
      <c r="AD96">
        <f t="shared" si="4"/>
        <v>1627.230582471997</v>
      </c>
      <c r="AE96">
        <f>'IDT-1'!C96</f>
        <v>0</v>
      </c>
      <c r="AF96" s="24"/>
      <c r="AG96">
        <f t="shared" si="5"/>
        <v>1627.230582471997</v>
      </c>
      <c r="AI96" s="34">
        <f>PXIL!I96</f>
        <v>0</v>
      </c>
      <c r="AJ96" s="34">
        <f>PXIL!O96</f>
        <v>0</v>
      </c>
      <c r="AK96" s="34">
        <f>RTM_IEX!I96</f>
        <v>51.97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8.98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2.9395799999999999</v>
      </c>
      <c r="E97">
        <f>GT_NG!Q97</f>
        <v>16.163149158169315</v>
      </c>
      <c r="F97">
        <f>GT_Spot!Q97</f>
        <v>0</v>
      </c>
      <c r="G97">
        <f>PPCL_NG!Q97</f>
        <v>64</v>
      </c>
      <c r="H97">
        <f>PPCL_Spot!Q97</f>
        <v>0</v>
      </c>
      <c r="I97">
        <f>Bawana_NG!Q97</f>
        <v>57.597983616887198</v>
      </c>
      <c r="J97">
        <f>Bawana_RLNG!Q97</f>
        <v>0</v>
      </c>
      <c r="K97">
        <f>Bawana_Spot!Q97</f>
        <v>160.19999999999999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839.60802187738955</v>
      </c>
      <c r="P97" s="36">
        <v>68.489999999999981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47.33</v>
      </c>
      <c r="U97" s="37">
        <f>SUMPRODUCT(LTA!J97:AN97,LTA!J$102:AN$102,LTA!J$104:AN$104)</f>
        <v>77.94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8.9499999999999993</v>
      </c>
      <c r="Z97" s="34">
        <f>IEX!O97</f>
        <v>0</v>
      </c>
      <c r="AA97" s="75">
        <f>STOA!I97</f>
        <v>216.76999999999998</v>
      </c>
      <c r="AB97" s="75">
        <f>-STOA!O97</f>
        <v>0</v>
      </c>
      <c r="AC97">
        <f t="shared" si="3"/>
        <v>13.615276036063904</v>
      </c>
      <c r="AD97">
        <f t="shared" si="4"/>
        <v>1607.2509187334485</v>
      </c>
      <c r="AE97">
        <f>'IDT-1'!C97</f>
        <v>0</v>
      </c>
      <c r="AF97" s="24"/>
      <c r="AG97">
        <f t="shared" si="5"/>
        <v>1607.2509187334485</v>
      </c>
      <c r="AI97" s="34">
        <f>PXIL!I97</f>
        <v>0</v>
      </c>
      <c r="AJ97" s="34">
        <f>PXIL!O97</f>
        <v>0</v>
      </c>
      <c r="AK97" s="34">
        <f>RTM_IEX!I97</f>
        <v>28.97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9.7799999999999994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2.9395799999999999</v>
      </c>
      <c r="E98">
        <f>GT_NG!Q98</f>
        <v>16.163149158169315</v>
      </c>
      <c r="F98">
        <f>GT_Spot!Q98</f>
        <v>0</v>
      </c>
      <c r="G98">
        <f>PPCL_NG!Q98</f>
        <v>64</v>
      </c>
      <c r="H98">
        <f>PPCL_Spot!Q98</f>
        <v>0</v>
      </c>
      <c r="I98">
        <f>Bawana_NG!Q98</f>
        <v>57.597983616887198</v>
      </c>
      <c r="J98">
        <f>Bawana_RLNG!Q98</f>
        <v>0</v>
      </c>
      <c r="K98">
        <f>Bawana_Spot!Q98</f>
        <v>160.19999999999999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839.80726697351156</v>
      </c>
      <c r="P98" s="36">
        <v>68.489999999999981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48.67</v>
      </c>
      <c r="U98" s="37">
        <f>SUMPRODUCT(LTA!J98:AN98,LTA!J$102:AN$102,LTA!J$104:AN$104)</f>
        <v>77.44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8.75</v>
      </c>
      <c r="Z98" s="34">
        <f>IEX!O98</f>
        <v>0</v>
      </c>
      <c r="AA98" s="75">
        <f>STOA!I98</f>
        <v>216.76999999999998</v>
      </c>
      <c r="AB98" s="75">
        <f>-STOA!O98</f>
        <v>0</v>
      </c>
      <c r="AC98">
        <f t="shared" si="3"/>
        <v>13.45407369487133</v>
      </c>
      <c r="AD98">
        <f t="shared" si="4"/>
        <v>1588.2213661707633</v>
      </c>
      <c r="AE98">
        <f>'IDT-1'!C98</f>
        <v>0</v>
      </c>
      <c r="AF98" s="24"/>
      <c r="AG98">
        <f t="shared" si="5"/>
        <v>1588.2213661707633</v>
      </c>
      <c r="AI98" s="34">
        <f>PXIL!I98</f>
        <v>0</v>
      </c>
      <c r="AJ98" s="34">
        <f>PXIL!O98</f>
        <v>0</v>
      </c>
      <c r="AK98" s="34">
        <f>RTM_IEX!I98</f>
        <v>9.65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9.07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0.11484775749999974</v>
      </c>
      <c r="E99">
        <f t="shared" si="6"/>
        <v>0.21023637094278638</v>
      </c>
      <c r="F99">
        <f t="shared" si="6"/>
        <v>0</v>
      </c>
      <c r="G99">
        <f t="shared" si="6"/>
        <v>1.144499999999999</v>
      </c>
      <c r="H99">
        <f t="shared" si="6"/>
        <v>0</v>
      </c>
      <c r="I99">
        <f t="shared" si="6"/>
        <v>1.2723738385667573</v>
      </c>
      <c r="J99">
        <f t="shared" si="6"/>
        <v>0</v>
      </c>
      <c r="K99">
        <f t="shared" si="6"/>
        <v>0.9210499999999997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18.507986898422217</v>
      </c>
      <c r="P99" s="36">
        <f t="shared" si="6"/>
        <v>1.3949449412260921</v>
      </c>
      <c r="Q99" s="36">
        <f t="shared" si="6"/>
        <v>0.44973990594747232</v>
      </c>
      <c r="R99" s="38">
        <f t="shared" si="6"/>
        <v>0.28266367142885673</v>
      </c>
      <c r="S99" s="38">
        <f t="shared" si="6"/>
        <v>0</v>
      </c>
      <c r="T99" s="37">
        <f t="shared" si="6"/>
        <v>3.5337850000000004</v>
      </c>
      <c r="U99" s="37">
        <f t="shared" si="6"/>
        <v>2.3296200000000016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2.2252500000000001E-2</v>
      </c>
      <c r="Z99" s="34">
        <f t="shared" si="6"/>
        <v>-1.160385</v>
      </c>
      <c r="AA99" s="75">
        <f t="shared" si="6"/>
        <v>3.2582100000000005</v>
      </c>
      <c r="AB99" s="75">
        <f t="shared" si="6"/>
        <v>0</v>
      </c>
      <c r="AC99">
        <f t="shared" si="6"/>
        <v>0.29662487070987281</v>
      </c>
      <c r="AD99">
        <f t="shared" si="6"/>
        <v>31.82663851332433</v>
      </c>
      <c r="AE99">
        <f t="shared" si="6"/>
        <v>-1.5674999999999998E-2</v>
      </c>
      <c r="AG99">
        <f t="shared" si="6"/>
        <v>31.810963513324332</v>
      </c>
      <c r="AI99">
        <f t="shared" si="6"/>
        <v>0</v>
      </c>
      <c r="AJ99">
        <f t="shared" si="6"/>
        <v>0</v>
      </c>
      <c r="AK99">
        <f t="shared" si="6"/>
        <v>0.22654749999999998</v>
      </c>
      <c r="AL99">
        <f t="shared" si="6"/>
        <v>-0.42749999999999999</v>
      </c>
      <c r="AM99">
        <f t="shared" si="6"/>
        <v>0</v>
      </c>
      <c r="AN99">
        <f t="shared" si="6"/>
        <v>0</v>
      </c>
      <c r="AO99">
        <f t="shared" si="6"/>
        <v>4.2389999999999997E-2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3.9117000000000002</v>
      </c>
      <c r="E3">
        <f>GT_NG!T3</f>
        <v>9.9224700029265431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62.580984999655939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708.912923152492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432.57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6.15</v>
      </c>
      <c r="Z3" s="34">
        <f>IEX!P3</f>
        <v>0</v>
      </c>
      <c r="AA3" s="75">
        <f>STOA!J3</f>
        <v>732.14999999999986</v>
      </c>
      <c r="AB3" s="75">
        <f>-STOA!P3</f>
        <v>0</v>
      </c>
      <c r="AC3">
        <f>SUMIF(B3:AB3,"&gt;0")*$AC$2-SUMIF(B3:AB3,"&lt;0")*($AC$2/(1-$AC$2))+SUMIF(AI3:AR3,"&gt;0")*$AC$2-SUMIF(AI3:AR3,"&lt;0")*($AC$2/(1-$AC$2))</f>
        <v>19.621598054462233</v>
      </c>
      <c r="AD3">
        <f>SUM(B3:AB3,AI3:AV3)-AC3</f>
        <v>1934.673412270932</v>
      </c>
      <c r="AE3">
        <f>'IDT-1'!F3</f>
        <v>0</v>
      </c>
      <c r="AF3" s="24"/>
      <c r="AG3">
        <f>SUM(AD3:AF3)</f>
        <v>1934.673412270932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-190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3.9117000000000002</v>
      </c>
      <c r="E4">
        <f>GT_NG!T4</f>
        <v>9.9224700029265431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62.580984999655939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708.77317709966667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434.28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3.42</v>
      </c>
      <c r="Z4" s="34">
        <f>IEX!P4</f>
        <v>0</v>
      </c>
      <c r="AA4" s="75">
        <f>STOA!J4</f>
        <v>732.14999999999986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19.611856187618503</v>
      </c>
      <c r="AD4">
        <f t="shared" ref="AD4:AD67" si="1">SUM(B4:AB4,AI4:AV4)-AC4</f>
        <v>1933.5234080849507</v>
      </c>
      <c r="AE4">
        <f>'IDT-1'!F4</f>
        <v>0</v>
      </c>
      <c r="AF4" s="24"/>
      <c r="AG4">
        <f t="shared" ref="AG4:AG67" si="2">SUM(AD4:AF4)</f>
        <v>1933.5234080849507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-190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3.9117000000000002</v>
      </c>
      <c r="E5">
        <f>GT_NG!T5</f>
        <v>10.166344746853964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654.49302272569776</v>
      </c>
      <c r="P5" s="36">
        <v>73.427199679658301</v>
      </c>
      <c r="Q5" s="36">
        <v>26.09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434.45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4.6399999999999997</v>
      </c>
      <c r="Z5" s="34">
        <f>IEX!P5</f>
        <v>0</v>
      </c>
      <c r="AA5" s="75">
        <f>STOA!J5</f>
        <v>732.14999999999986</v>
      </c>
      <c r="AB5" s="75">
        <f>-STOA!P5</f>
        <v>0</v>
      </c>
      <c r="AC5">
        <f t="shared" si="0"/>
        <v>18.699487948314143</v>
      </c>
      <c r="AD5">
        <f t="shared" si="1"/>
        <v>1946.3287792038959</v>
      </c>
      <c r="AE5">
        <f>'IDT-1'!F5</f>
        <v>0</v>
      </c>
      <c r="AF5" s="24"/>
      <c r="AG5">
        <f t="shared" si="2"/>
        <v>1946.3287792038959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-130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3.9117000000000002</v>
      </c>
      <c r="E6">
        <f>GT_NG!T6</f>
        <v>10.166344746853964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557.91377610652262</v>
      </c>
      <c r="P6" s="36">
        <v>73.427199679658301</v>
      </c>
      <c r="Q6" s="36">
        <v>26.09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434.62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1.84</v>
      </c>
      <c r="Z6" s="34">
        <f>IEX!P6</f>
        <v>0</v>
      </c>
      <c r="AA6" s="75">
        <f>STOA!J6</f>
        <v>732.14999999999986</v>
      </c>
      <c r="AB6" s="75">
        <f>-STOA!P6</f>
        <v>0</v>
      </c>
      <c r="AC6">
        <f t="shared" si="0"/>
        <v>17.188437658721945</v>
      </c>
      <c r="AD6">
        <f t="shared" si="1"/>
        <v>1928.6305828743127</v>
      </c>
      <c r="AE6">
        <f>'IDT-1'!F6</f>
        <v>0</v>
      </c>
      <c r="AF6" s="24"/>
      <c r="AG6">
        <f t="shared" si="2"/>
        <v>1928.6305828743127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3.9117000000000002</v>
      </c>
      <c r="E7">
        <f>GT_NG!T7</f>
        <v>10.166344746853964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69.609999999999985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478.42692431834354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389.67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731.96999999999991</v>
      </c>
      <c r="AB7" s="75">
        <f>-STOA!P7</f>
        <v>0</v>
      </c>
      <c r="AC7">
        <f t="shared" si="0"/>
        <v>15.723555970378348</v>
      </c>
      <c r="AD7">
        <f t="shared" si="1"/>
        <v>1856.1283452651394</v>
      </c>
      <c r="AE7">
        <f>'IDT-1'!F7</f>
        <v>0</v>
      </c>
      <c r="AF7" s="24"/>
      <c r="AG7">
        <f t="shared" si="2"/>
        <v>1856.1283452651394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3.9117000000000002</v>
      </c>
      <c r="E8">
        <f>GT_NG!T8</f>
        <v>10.166344746853964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69.609999999999985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478.4268745465717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390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731.96999999999991</v>
      </c>
      <c r="AB8" s="75">
        <f>-STOA!P8</f>
        <v>0</v>
      </c>
      <c r="AC8">
        <f t="shared" si="0"/>
        <v>15.895750706793244</v>
      </c>
      <c r="AD8">
        <f t="shared" si="1"/>
        <v>1836.2861007569525</v>
      </c>
      <c r="AE8">
        <f>'IDT-1'!F8</f>
        <v>0</v>
      </c>
      <c r="AF8" s="24"/>
      <c r="AG8">
        <f t="shared" si="2"/>
        <v>1836.2861007569525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3.9117000000000002</v>
      </c>
      <c r="E9">
        <f>GT_NG!T9</f>
        <v>10.166344746853964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478.42690883953065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389.81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731.96999999999991</v>
      </c>
      <c r="AB9" s="75">
        <f>-STOA!P9</f>
        <v>0</v>
      </c>
      <c r="AC9">
        <f t="shared" si="0"/>
        <v>16.233001303849662</v>
      </c>
      <c r="AD9">
        <f t="shared" si="1"/>
        <v>1795.7588844528548</v>
      </c>
      <c r="AE9">
        <f>'IDT-1'!F9</f>
        <v>0</v>
      </c>
      <c r="AF9" s="24"/>
      <c r="AG9">
        <f t="shared" si="2"/>
        <v>1795.7588844528548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3.9117000000000002</v>
      </c>
      <c r="E10">
        <f>GT_NG!T10</f>
        <v>10.166344746853964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478.42694841234271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390.14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731.96999999999991</v>
      </c>
      <c r="AB10" s="75">
        <f>-STOA!P10</f>
        <v>0</v>
      </c>
      <c r="AC10">
        <f t="shared" si="0"/>
        <v>16.489908368007953</v>
      </c>
      <c r="AD10">
        <f t="shared" si="1"/>
        <v>1765.8320169615085</v>
      </c>
      <c r="AE10">
        <f>'IDT-1'!F10</f>
        <v>0</v>
      </c>
      <c r="AF10" s="24"/>
      <c r="AG10">
        <f t="shared" si="2"/>
        <v>1765.8320169615085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3.9117000000000002</v>
      </c>
      <c r="E11">
        <f>GT_NG!T11</f>
        <v>10.166344746853964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478.43634149309099</v>
      </c>
      <c r="P11" s="36">
        <v>75.959999999999994</v>
      </c>
      <c r="Q11" s="36">
        <v>26.96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389.98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-71</v>
      </c>
      <c r="AA11" s="75">
        <f>STOA!J11</f>
        <v>683.5</v>
      </c>
      <c r="AB11" s="75">
        <f>-STOA!P11</f>
        <v>0</v>
      </c>
      <c r="AC11">
        <f t="shared" si="0"/>
        <v>16.01292462013155</v>
      </c>
      <c r="AD11">
        <f t="shared" si="1"/>
        <v>1727.6014616198133</v>
      </c>
      <c r="AE11">
        <f>'IDT-1'!F11</f>
        <v>0</v>
      </c>
      <c r="AF11" s="24"/>
      <c r="AG11">
        <f t="shared" si="2"/>
        <v>1727.6014616198133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3.9117000000000002</v>
      </c>
      <c r="E12">
        <f>GT_NG!T12</f>
        <v>10.166344746853964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478.43326966522039</v>
      </c>
      <c r="P12" s="36">
        <v>75.959999999999994</v>
      </c>
      <c r="Q12" s="36">
        <v>26.96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389.98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-94</v>
      </c>
      <c r="AA12" s="75">
        <f>STOA!J12</f>
        <v>683.5</v>
      </c>
      <c r="AB12" s="75">
        <f>-STOA!P12</f>
        <v>0</v>
      </c>
      <c r="AC12">
        <f t="shared" si="0"/>
        <v>16.207735444449888</v>
      </c>
      <c r="AD12">
        <f t="shared" si="1"/>
        <v>1704.4035789676248</v>
      </c>
      <c r="AE12">
        <f>'IDT-1'!F12</f>
        <v>0</v>
      </c>
      <c r="AF12" s="24"/>
      <c r="AG12">
        <f t="shared" si="2"/>
        <v>1704.4035789676248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3.9117000000000002</v>
      </c>
      <c r="E13">
        <f>GT_NG!T13</f>
        <v>10.166344746853964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478.43326966522039</v>
      </c>
      <c r="P13" s="36">
        <v>74.607129059565949</v>
      </c>
      <c r="Q13" s="36">
        <v>26.72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389.98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-118</v>
      </c>
      <c r="AA13" s="75">
        <f>STOA!J13</f>
        <v>683.5</v>
      </c>
      <c r="AB13" s="75">
        <f>-STOA!P13</f>
        <v>0</v>
      </c>
      <c r="AC13">
        <f t="shared" si="0"/>
        <v>16.482374691196469</v>
      </c>
      <c r="AD13">
        <f t="shared" si="1"/>
        <v>1668.5360687804437</v>
      </c>
      <c r="AE13">
        <f>'IDT-1'!F13</f>
        <v>0</v>
      </c>
      <c r="AF13" s="24"/>
      <c r="AG13">
        <f t="shared" si="2"/>
        <v>1668.5360687804437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3.9117000000000002</v>
      </c>
      <c r="E14">
        <f>GT_NG!T14</f>
        <v>10.166344746853964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479.16242836435225</v>
      </c>
      <c r="P14" s="36">
        <v>74.607129059565949</v>
      </c>
      <c r="Q14" s="36">
        <v>26.726932170320211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390.31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-146</v>
      </c>
      <c r="AA14" s="75">
        <f>STOA!J14</f>
        <v>683.5</v>
      </c>
      <c r="AB14" s="75">
        <f>-STOA!P14</f>
        <v>0</v>
      </c>
      <c r="AC14">
        <f t="shared" si="0"/>
        <v>16.728522270796759</v>
      </c>
      <c r="AD14">
        <f t="shared" si="1"/>
        <v>1641.3560120702957</v>
      </c>
      <c r="AE14">
        <f>'IDT-1'!F14</f>
        <v>0</v>
      </c>
      <c r="AF14" s="24"/>
      <c r="AG14">
        <f t="shared" si="2"/>
        <v>1641.3560120702957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3.9117000000000002</v>
      </c>
      <c r="E15">
        <f>GT_NG!T15</f>
        <v>10.166344746853964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523.23796696745796</v>
      </c>
      <c r="P15" s="36">
        <v>19.318674624408313</v>
      </c>
      <c r="Q15" s="36">
        <v>17.690000000000001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390.01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625.45999999999992</v>
      </c>
      <c r="AB15" s="75">
        <f>-STOA!P15</f>
        <v>0</v>
      </c>
      <c r="AC15">
        <f t="shared" si="0"/>
        <v>15.763405869480829</v>
      </c>
      <c r="AD15">
        <f t="shared" si="1"/>
        <v>1599.7312804692397</v>
      </c>
      <c r="AE15">
        <f>'IDT-1'!F15</f>
        <v>0</v>
      </c>
      <c r="AF15" s="24"/>
      <c r="AG15">
        <f t="shared" si="2"/>
        <v>1599.7312804692397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-130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3.9117000000000002</v>
      </c>
      <c r="E16">
        <f>GT_NG!T16</f>
        <v>10.166344746853964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521.12879092712978</v>
      </c>
      <c r="P16" s="36">
        <v>19.318674624408313</v>
      </c>
      <c r="Q16" s="36">
        <v>17.690000000000001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390.35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625.45999999999992</v>
      </c>
      <c r="AB16" s="75">
        <f>-STOA!P16</f>
        <v>0</v>
      </c>
      <c r="AC16">
        <f t="shared" si="0"/>
        <v>15.917967945239853</v>
      </c>
      <c r="AD16">
        <f t="shared" si="1"/>
        <v>1577.8075423531525</v>
      </c>
      <c r="AE16">
        <f>'IDT-1'!F16</f>
        <v>0</v>
      </c>
      <c r="AF16" s="24"/>
      <c r="AG16">
        <f t="shared" si="2"/>
        <v>1577.8075423531525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3.9117000000000002</v>
      </c>
      <c r="E17">
        <f>GT_NG!T17</f>
        <v>10.166344746853964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525.44587596197346</v>
      </c>
      <c r="P17" s="36">
        <v>45.39</v>
      </c>
      <c r="Q17" s="36">
        <v>20.9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390.35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625.45999999999992</v>
      </c>
      <c r="AB17" s="75">
        <f>-STOA!P17</f>
        <v>0</v>
      </c>
      <c r="AC17">
        <f t="shared" si="0"/>
        <v>16.284906169936399</v>
      </c>
      <c r="AD17">
        <f t="shared" si="1"/>
        <v>1601.0390145388908</v>
      </c>
      <c r="AE17">
        <f>'IDT-1'!F17</f>
        <v>0</v>
      </c>
      <c r="AF17" s="24"/>
      <c r="AG17">
        <f t="shared" si="2"/>
        <v>1601.0390145388908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-160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3.9117000000000002</v>
      </c>
      <c r="E18">
        <f>GT_NG!T18</f>
        <v>10.166344746853964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528.91649774081361</v>
      </c>
      <c r="P18" s="36">
        <v>45.39</v>
      </c>
      <c r="Q18" s="36">
        <v>20.9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390.35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625.45999999999992</v>
      </c>
      <c r="AB18" s="75">
        <f>-STOA!P18</f>
        <v>0</v>
      </c>
      <c r="AC18">
        <f t="shared" si="0"/>
        <v>16.483482547376436</v>
      </c>
      <c r="AD18">
        <f t="shared" si="1"/>
        <v>1584.311059940291</v>
      </c>
      <c r="AE18">
        <f>'IDT-1'!F18</f>
        <v>0</v>
      </c>
      <c r="AF18" s="24"/>
      <c r="AG18">
        <f t="shared" si="2"/>
        <v>1584.311059940291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-180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10.166344746853964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529.3313312388641</v>
      </c>
      <c r="P19" s="36">
        <v>75.282535937345102</v>
      </c>
      <c r="Q19" s="36">
        <v>17.690000000000001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390.16999999999996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625.17999999999995</v>
      </c>
      <c r="AB19" s="75">
        <f>-STOA!P19</f>
        <v>0</v>
      </c>
      <c r="AC19">
        <f t="shared" si="0"/>
        <v>15.387237054651509</v>
      </c>
      <c r="AD19">
        <f t="shared" si="1"/>
        <v>1776.2572748684115</v>
      </c>
      <c r="AE19">
        <f>'IDT-1'!F19</f>
        <v>-172</v>
      </c>
      <c r="AF19" s="24"/>
      <c r="AG19">
        <f t="shared" si="2"/>
        <v>1604.2572748684115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10.166344746853964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528.92089143632279</v>
      </c>
      <c r="P20" s="36">
        <v>75.282535937345102</v>
      </c>
      <c r="Q20" s="36">
        <v>17.690000000000001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390.16999999999996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-185</v>
      </c>
      <c r="AA20" s="75">
        <f>STOA!J20</f>
        <v>625.17999999999995</v>
      </c>
      <c r="AB20" s="75">
        <f>-STOA!P20</f>
        <v>0</v>
      </c>
      <c r="AC20">
        <f t="shared" si="0"/>
        <v>17.51165838491686</v>
      </c>
      <c r="AD20">
        <f t="shared" si="1"/>
        <v>1695.642413735605</v>
      </c>
      <c r="AE20">
        <f>'IDT-1'!F20</f>
        <v>-118</v>
      </c>
      <c r="AF20" s="24"/>
      <c r="AG20">
        <f t="shared" si="2"/>
        <v>1577.642413735605</v>
      </c>
      <c r="AI20" s="34">
        <f>PXIL!J20</f>
        <v>0</v>
      </c>
      <c r="AJ20" s="34">
        <f>PXIL!P20</f>
        <v>0</v>
      </c>
      <c r="AK20" s="34">
        <f>RTM_IEX!J20</f>
        <v>86.92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10.166344746853964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528.54363481470943</v>
      </c>
      <c r="P21" s="36">
        <v>75.282535937345102</v>
      </c>
      <c r="Q21" s="36">
        <v>17.690000000000001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390.34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-242</v>
      </c>
      <c r="AA21" s="75">
        <f>STOA!J21</f>
        <v>625.17999999999995</v>
      </c>
      <c r="AB21" s="75">
        <f>-STOA!P21</f>
        <v>0</v>
      </c>
      <c r="AC21">
        <f t="shared" si="0"/>
        <v>18.033345419613987</v>
      </c>
      <c r="AD21">
        <f t="shared" si="1"/>
        <v>1642.7434700792944</v>
      </c>
      <c r="AE21">
        <f>'IDT-1'!F21</f>
        <v>-85</v>
      </c>
      <c r="AF21" s="24"/>
      <c r="AG21">
        <f t="shared" si="2"/>
        <v>1557.7434700792944</v>
      </c>
      <c r="AI21" s="34">
        <f>PXIL!J21</f>
        <v>0</v>
      </c>
      <c r="AJ21" s="34">
        <f>PXIL!P21</f>
        <v>0</v>
      </c>
      <c r="AK21" s="34">
        <f>RTM_IEX!J21</f>
        <v>91.75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10.166344746853964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528.18655906019467</v>
      </c>
      <c r="P22" s="36">
        <v>75.282535937345102</v>
      </c>
      <c r="Q22" s="36">
        <v>17.690000000000001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390.66999999999996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-292</v>
      </c>
      <c r="AA22" s="75">
        <f>STOA!J22</f>
        <v>625.17999999999995</v>
      </c>
      <c r="AB22" s="75">
        <f>-STOA!P22</f>
        <v>0</v>
      </c>
      <c r="AC22">
        <f t="shared" si="0"/>
        <v>18.578391869520512</v>
      </c>
      <c r="AD22">
        <f t="shared" si="1"/>
        <v>1606.6613478748729</v>
      </c>
      <c r="AE22">
        <f>'IDT-1'!F22</f>
        <v>-59.393999999999998</v>
      </c>
      <c r="AF22" s="24"/>
      <c r="AG22">
        <f t="shared" si="2"/>
        <v>1547.2673478748729</v>
      </c>
      <c r="AI22" s="34">
        <f>PXIL!J22</f>
        <v>0</v>
      </c>
      <c r="AJ22" s="34">
        <f>PXIL!P22</f>
        <v>0</v>
      </c>
      <c r="AK22" s="34">
        <f>RTM_IEX!J22</f>
        <v>106.24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10.166344746853964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525.75235067102369</v>
      </c>
      <c r="P23" s="36">
        <v>75.282535937345102</v>
      </c>
      <c r="Q23" s="36">
        <v>17.690000000000001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390.82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-351</v>
      </c>
      <c r="AA23" s="75">
        <f>STOA!J23</f>
        <v>631.75999999999988</v>
      </c>
      <c r="AB23" s="75">
        <f>-STOA!P23</f>
        <v>0</v>
      </c>
      <c r="AC23">
        <f t="shared" si="0"/>
        <v>18.951986824819929</v>
      </c>
      <c r="AD23">
        <f t="shared" si="1"/>
        <v>1532.2635445304027</v>
      </c>
      <c r="AE23">
        <f>'IDT-1'!F23</f>
        <v>-31.138000000000002</v>
      </c>
      <c r="AF23" s="24"/>
      <c r="AG23">
        <f t="shared" si="2"/>
        <v>1501.1255445304027</v>
      </c>
      <c r="AI23" s="34">
        <f>PXIL!J23</f>
        <v>0</v>
      </c>
      <c r="AJ23" s="34">
        <f>PXIL!P23</f>
        <v>0</v>
      </c>
      <c r="AK23" s="34">
        <f>RTM_IEX!J23</f>
        <v>86.92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10.166344746853964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525.75233541354214</v>
      </c>
      <c r="P24" s="36">
        <v>75.282535937345102</v>
      </c>
      <c r="Q24" s="36">
        <v>17.690000000000001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390.82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-400</v>
      </c>
      <c r="AA24" s="75">
        <f>STOA!J24</f>
        <v>631.75999999999988</v>
      </c>
      <c r="AB24" s="75">
        <f>-STOA!P24</f>
        <v>0</v>
      </c>
      <c r="AC24">
        <f t="shared" si="0"/>
        <v>19.448217425176651</v>
      </c>
      <c r="AD24">
        <f t="shared" si="1"/>
        <v>1492.4272986725646</v>
      </c>
      <c r="AE24">
        <f>'IDT-1'!F24</f>
        <v>-8.65</v>
      </c>
      <c r="AF24" s="24"/>
      <c r="AG24">
        <f t="shared" si="2"/>
        <v>1483.7772986725645</v>
      </c>
      <c r="AI24" s="34">
        <f>PXIL!J24</f>
        <v>0</v>
      </c>
      <c r="AJ24" s="34">
        <f>PXIL!P24</f>
        <v>0</v>
      </c>
      <c r="AK24" s="34">
        <f>RTM_IEX!J24</f>
        <v>96.58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10.166344746853964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523.03851710073945</v>
      </c>
      <c r="P25" s="36">
        <v>75.282535937345102</v>
      </c>
      <c r="Q25" s="36">
        <v>17.690000000000001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350.74775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-441</v>
      </c>
      <c r="AA25" s="75">
        <f>STOA!J25</f>
        <v>631.75999999999988</v>
      </c>
      <c r="AB25" s="75">
        <f>-STOA!P25</f>
        <v>0</v>
      </c>
      <c r="AC25">
        <f t="shared" si="0"/>
        <v>19.841767918069561</v>
      </c>
      <c r="AD25">
        <f t="shared" si="1"/>
        <v>1456.5376798668688</v>
      </c>
      <c r="AE25">
        <f>'IDT-1'!F25</f>
        <v>0</v>
      </c>
      <c r="AF25" s="24"/>
      <c r="AG25">
        <f t="shared" si="2"/>
        <v>1456.5376798668688</v>
      </c>
      <c r="AI25" s="34">
        <f>PXIL!J25</f>
        <v>0</v>
      </c>
      <c r="AJ25" s="34">
        <f>PXIL!P25</f>
        <v>0</v>
      </c>
      <c r="AK25" s="34">
        <f>RTM_IEX!J25</f>
        <v>144.87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10.166344746853964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525.31590466286059</v>
      </c>
      <c r="P26" s="36">
        <v>75.282535937345102</v>
      </c>
      <c r="Q26" s="36">
        <v>17.690000000000001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313.73904999999996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-474</v>
      </c>
      <c r="AA26" s="75">
        <f>STOA!J26</f>
        <v>631.75999999999988</v>
      </c>
      <c r="AB26" s="75">
        <f>-STOA!P26</f>
        <v>0</v>
      </c>
      <c r="AC26">
        <f t="shared" si="0"/>
        <v>20.072921098512719</v>
      </c>
      <c r="AD26">
        <f t="shared" si="1"/>
        <v>1417.5452142485467</v>
      </c>
      <c r="AE26">
        <f>'IDT-1'!F26</f>
        <v>0</v>
      </c>
      <c r="AF26" s="24"/>
      <c r="AG26">
        <f t="shared" si="2"/>
        <v>1417.5452142485467</v>
      </c>
      <c r="AI26" s="34">
        <f>PXIL!J26</f>
        <v>0</v>
      </c>
      <c r="AJ26" s="34">
        <f>PXIL!P26</f>
        <v>0</v>
      </c>
      <c r="AK26" s="34">
        <f>RTM_IEX!J26</f>
        <v>173.84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6.6198000000000006</v>
      </c>
      <c r="E27">
        <f>GT_NG!T27</f>
        <v>10.166344746853964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527.7189421720841</v>
      </c>
      <c r="P27" s="36">
        <v>19.318275615851483</v>
      </c>
      <c r="Q27" s="36">
        <v>17.690000000000001</v>
      </c>
      <c r="R27" s="38">
        <v>4.5774541411895493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268.98526200000003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-243</v>
      </c>
      <c r="AA27" s="75">
        <f>STOA!J27</f>
        <v>631.4799999999999</v>
      </c>
      <c r="AB27" s="75">
        <f>-STOA!P27</f>
        <v>0</v>
      </c>
      <c r="AC27">
        <f t="shared" si="0"/>
        <v>16.024046388026267</v>
      </c>
      <c r="AD27">
        <f t="shared" si="1"/>
        <v>1403.5420322879527</v>
      </c>
      <c r="AE27">
        <f>'IDT-1'!F27</f>
        <v>0</v>
      </c>
      <c r="AF27" s="24"/>
      <c r="AG27">
        <f t="shared" si="2"/>
        <v>1403.5420322879527</v>
      </c>
      <c r="AI27" s="34">
        <f>PXIL!J27</f>
        <v>0</v>
      </c>
      <c r="AJ27" s="34">
        <f>PXIL!P27</f>
        <v>0</v>
      </c>
      <c r="AK27" s="34">
        <f>RTM_IEX!J27</f>
        <v>19.309999999999999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6.6198000000000006</v>
      </c>
      <c r="E28">
        <f>GT_NG!T28</f>
        <v>10.166344746853964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527.43595213926153</v>
      </c>
      <c r="P28" s="36">
        <v>19.318275615851483</v>
      </c>
      <c r="Q28" s="36">
        <v>17.690000000000001</v>
      </c>
      <c r="R28" s="38">
        <v>9.33</v>
      </c>
      <c r="S28" s="38">
        <v>0</v>
      </c>
      <c r="T28" s="37">
        <f>SUMPRODUCT(LTA!J28:AN28,LTA!J$101:AN$101,LTA!J$105:AN$105)</f>
        <v>2.09</v>
      </c>
      <c r="U28" s="37">
        <f>SUMPRODUCT(LTA!J28:AN28,LTA!J$102:AN$102,LTA!J$105:AN$105)</f>
        <v>273.90497200000004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-280</v>
      </c>
      <c r="AA28" s="75">
        <f>STOA!J28</f>
        <v>631.4799999999999</v>
      </c>
      <c r="AB28" s="75">
        <f>-STOA!P28</f>
        <v>0</v>
      </c>
      <c r="AC28">
        <f t="shared" si="0"/>
        <v>16.668937056785463</v>
      </c>
      <c r="AD28">
        <f t="shared" si="1"/>
        <v>1405.3564074451817</v>
      </c>
      <c r="AE28">
        <f>'IDT-1'!F28</f>
        <v>0</v>
      </c>
      <c r="AF28" s="24"/>
      <c r="AG28">
        <f t="shared" si="2"/>
        <v>1405.3564074451817</v>
      </c>
      <c r="AI28" s="34">
        <f>PXIL!J28</f>
        <v>0</v>
      </c>
      <c r="AJ28" s="34">
        <f>PXIL!P28</f>
        <v>0</v>
      </c>
      <c r="AK28" s="34">
        <f>RTM_IEX!J28</f>
        <v>48.29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6.6198000000000006</v>
      </c>
      <c r="E29">
        <f>GT_NG!T29</f>
        <v>10.166344746853964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537.59741654898221</v>
      </c>
      <c r="P29" s="36">
        <v>19.318275615851483</v>
      </c>
      <c r="Q29" s="36">
        <v>17.690000000000001</v>
      </c>
      <c r="R29" s="38">
        <v>13.04</v>
      </c>
      <c r="S29" s="38">
        <v>0</v>
      </c>
      <c r="T29" s="37">
        <f>SUMPRODUCT(LTA!J29:AN29,LTA!J$101:AN$101,LTA!J$105:AN$105)</f>
        <v>5.89</v>
      </c>
      <c r="U29" s="37">
        <f>SUMPRODUCT(LTA!J29:AN29,LTA!J$102:AN$102,LTA!J$105:AN$105)</f>
        <v>283.58894400000003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-326</v>
      </c>
      <c r="AA29" s="75">
        <f>STOA!J29</f>
        <v>631.4799999999999</v>
      </c>
      <c r="AB29" s="75">
        <f>-STOA!P29</f>
        <v>0</v>
      </c>
      <c r="AC29">
        <f t="shared" si="0"/>
        <v>17.288395977972012</v>
      </c>
      <c r="AD29">
        <f t="shared" si="1"/>
        <v>1386.0923849337155</v>
      </c>
      <c r="AE29">
        <f>'IDT-1'!F29</f>
        <v>0</v>
      </c>
      <c r="AF29" s="24"/>
      <c r="AG29">
        <f t="shared" si="2"/>
        <v>1386.0923849337155</v>
      </c>
      <c r="AI29" s="34">
        <f>PXIL!J29</f>
        <v>0</v>
      </c>
      <c r="AJ29" s="34">
        <f>PXIL!P29</f>
        <v>0</v>
      </c>
      <c r="AK29" s="34">
        <f>RTM_IEX!J29</f>
        <v>48.29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6.6198000000000006</v>
      </c>
      <c r="E30">
        <f>GT_NG!T30</f>
        <v>10.166344746853964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537.21785444707666</v>
      </c>
      <c r="P30" s="36">
        <v>19.318275615851483</v>
      </c>
      <c r="Q30" s="36">
        <v>17.690000000000001</v>
      </c>
      <c r="R30" s="38">
        <v>14.919999999999996</v>
      </c>
      <c r="S30" s="38">
        <v>0</v>
      </c>
      <c r="T30" s="37">
        <f>SUMPRODUCT(LTA!J30:AN30,LTA!J$101:AN$101,LTA!J$105:AN$105)</f>
        <v>9.42</v>
      </c>
      <c r="U30" s="37">
        <f>SUMPRODUCT(LTA!J30:AN30,LTA!J$102:AN$102,LTA!J$105:AN$105)</f>
        <v>290.07711600000005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-366</v>
      </c>
      <c r="AA30" s="75">
        <f>STOA!J30</f>
        <v>631.4799999999999</v>
      </c>
      <c r="AB30" s="75">
        <f>-STOA!P30</f>
        <v>0</v>
      </c>
      <c r="AC30">
        <f t="shared" si="0"/>
        <v>17.886286610111565</v>
      </c>
      <c r="AD30">
        <f t="shared" si="1"/>
        <v>1376.3331041996703</v>
      </c>
      <c r="AE30">
        <f>'IDT-1'!F30</f>
        <v>0</v>
      </c>
      <c r="AF30" s="24"/>
      <c r="AG30">
        <f t="shared" si="2"/>
        <v>1376.3331041996703</v>
      </c>
      <c r="AI30" s="34">
        <f>PXIL!J30</f>
        <v>0</v>
      </c>
      <c r="AJ30" s="34">
        <f>PXIL!P30</f>
        <v>0</v>
      </c>
      <c r="AK30" s="34">
        <f>RTM_IEX!J30</f>
        <v>67.61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6.6198000000000006</v>
      </c>
      <c r="E31">
        <f>GT_NG!T31</f>
        <v>10.166344746853964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537.2096253282507</v>
      </c>
      <c r="P31" s="36">
        <v>19.318275615851483</v>
      </c>
      <c r="Q31" s="36">
        <v>17.690000000000001</v>
      </c>
      <c r="R31" s="38">
        <v>19.2</v>
      </c>
      <c r="S31" s="38">
        <v>0</v>
      </c>
      <c r="T31" s="37">
        <f>SUMPRODUCT(LTA!J31:AN31,LTA!J$101:AN$101,LTA!J$105:AN$105)</f>
        <v>13.129999999999999</v>
      </c>
      <c r="U31" s="37">
        <f>SUMPRODUCT(LTA!J31:AN31,LTA!J$102:AN$102,LTA!J$105:AN$105)</f>
        <v>297.15310000000005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-400</v>
      </c>
      <c r="AA31" s="75">
        <f>STOA!J31</f>
        <v>631.28999999999985</v>
      </c>
      <c r="AB31" s="75">
        <f>-STOA!P31</f>
        <v>0</v>
      </c>
      <c r="AC31">
        <f t="shared" si="0"/>
        <v>18.299195113759659</v>
      </c>
      <c r="AD31">
        <f t="shared" si="1"/>
        <v>1356.7879505771964</v>
      </c>
      <c r="AE31">
        <f>'IDT-1'!F31</f>
        <v>0</v>
      </c>
      <c r="AF31" s="24"/>
      <c r="AG31">
        <f t="shared" si="2"/>
        <v>1356.7879505771964</v>
      </c>
      <c r="AI31" s="34">
        <f>PXIL!J31</f>
        <v>0</v>
      </c>
      <c r="AJ31" s="34">
        <f>PXIL!P31</f>
        <v>0</v>
      </c>
      <c r="AK31" s="34">
        <f>RTM_IEX!J31</f>
        <v>67.61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6.6198000000000006</v>
      </c>
      <c r="E32">
        <f>GT_NG!T32</f>
        <v>10.166344746853964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537.2096253282507</v>
      </c>
      <c r="P32" s="36">
        <v>19.318275615851483</v>
      </c>
      <c r="Q32" s="36">
        <v>17.690000000000001</v>
      </c>
      <c r="R32" s="38">
        <v>19.2</v>
      </c>
      <c r="S32" s="38">
        <v>0</v>
      </c>
      <c r="T32" s="37">
        <f>SUMPRODUCT(LTA!J32:AN32,LTA!J$101:AN$101,LTA!J$105:AN$105)</f>
        <v>18.98</v>
      </c>
      <c r="U32" s="37">
        <f>SUMPRODUCT(LTA!J32:AN32,LTA!J$102:AN$102,LTA!J$105:AN$105)</f>
        <v>306.88386200000002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-207.51</v>
      </c>
      <c r="AA32" s="75">
        <f>STOA!J32</f>
        <v>631.28999999999985</v>
      </c>
      <c r="AB32" s="75">
        <f>-STOA!P32</f>
        <v>0</v>
      </c>
      <c r="AC32">
        <f t="shared" si="0"/>
        <v>17.33278686833134</v>
      </c>
      <c r="AD32">
        <f t="shared" si="1"/>
        <v>1368.2151208226246</v>
      </c>
      <c r="AE32">
        <f>'IDT-1'!F32</f>
        <v>0</v>
      </c>
      <c r="AF32" s="24"/>
      <c r="AG32">
        <f t="shared" si="2"/>
        <v>1368.2151208226246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-130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6.6198000000000006</v>
      </c>
      <c r="E33">
        <f>GT_NG!T33</f>
        <v>10.166344746853964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537.4038265014126</v>
      </c>
      <c r="P33" s="36">
        <v>19.318275615851483</v>
      </c>
      <c r="Q33" s="36">
        <v>17.690000000000001</v>
      </c>
      <c r="R33" s="38">
        <v>20.199999999999996</v>
      </c>
      <c r="S33" s="38">
        <v>0</v>
      </c>
      <c r="T33" s="37">
        <f>SUMPRODUCT(LTA!J33:AN33,LTA!J$101:AN$101,LTA!J$105:AN$105)</f>
        <v>28.93</v>
      </c>
      <c r="U33" s="37">
        <f>SUMPRODUCT(LTA!J33:AN33,LTA!J$102:AN$102,LTA!J$105:AN$105)</f>
        <v>313.56744200000003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-187</v>
      </c>
      <c r="AA33" s="75">
        <f>STOA!J33</f>
        <v>631.28999999999985</v>
      </c>
      <c r="AB33" s="75">
        <f>-STOA!P33</f>
        <v>0</v>
      </c>
      <c r="AC33">
        <f t="shared" si="0"/>
        <v>17.817066248741767</v>
      </c>
      <c r="AD33">
        <f t="shared" si="1"/>
        <v>1346.0686226153762</v>
      </c>
      <c r="AE33">
        <f>'IDT-1'!F33</f>
        <v>0</v>
      </c>
      <c r="AF33" s="24"/>
      <c r="AG33">
        <f t="shared" si="2"/>
        <v>1346.0686226153762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-190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6.6198000000000006</v>
      </c>
      <c r="E34">
        <f>GT_NG!T34</f>
        <v>10.166344746853964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537.4038265014126</v>
      </c>
      <c r="P34" s="36">
        <v>19.318275615851483</v>
      </c>
      <c r="Q34" s="36">
        <v>17.690000000000001</v>
      </c>
      <c r="R34" s="38">
        <v>20.199999999999996</v>
      </c>
      <c r="S34" s="38">
        <v>0</v>
      </c>
      <c r="T34" s="37">
        <f>SUMPRODUCT(LTA!J34:AN34,LTA!J$101:AN$101,LTA!J$105:AN$105)</f>
        <v>36.93</v>
      </c>
      <c r="U34" s="37">
        <f>SUMPRODUCT(LTA!J34:AN34,LTA!J$102:AN$102,LTA!J$105:AN$105)</f>
        <v>323.361042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-210</v>
      </c>
      <c r="AA34" s="75">
        <f>STOA!J34</f>
        <v>631.28999999999985</v>
      </c>
      <c r="AB34" s="75">
        <f>-STOA!P34</f>
        <v>0</v>
      </c>
      <c r="AC34">
        <f t="shared" si="0"/>
        <v>18.161369116414217</v>
      </c>
      <c r="AD34">
        <f t="shared" si="1"/>
        <v>1340.5179197477039</v>
      </c>
      <c r="AE34">
        <f>'IDT-1'!F34</f>
        <v>0</v>
      </c>
      <c r="AF34" s="24"/>
      <c r="AG34">
        <f t="shared" si="2"/>
        <v>1340.5179197477039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-190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6.6198000000000006</v>
      </c>
      <c r="E35">
        <f>GT_NG!T35</f>
        <v>10.166344746853964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501.76540506179214</v>
      </c>
      <c r="P35" s="36">
        <v>19.318275615851483</v>
      </c>
      <c r="Q35" s="36">
        <v>17.690000000000001</v>
      </c>
      <c r="R35" s="38">
        <v>20.2</v>
      </c>
      <c r="S35" s="38">
        <v>0</v>
      </c>
      <c r="T35" s="37">
        <f>SUMPRODUCT(LTA!J35:AN35,LTA!J$101:AN$101,LTA!J$105:AN$105)</f>
        <v>42.93</v>
      </c>
      <c r="U35" s="37">
        <f>SUMPRODUCT(LTA!J35:AN35,LTA!J$102:AN$102,LTA!J$105:AN$105)</f>
        <v>332.607934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-229</v>
      </c>
      <c r="AA35" s="75">
        <f>STOA!J35</f>
        <v>631.28999999999985</v>
      </c>
      <c r="AB35" s="75">
        <f>-STOA!P35</f>
        <v>0</v>
      </c>
      <c r="AC35">
        <f t="shared" si="0"/>
        <v>17.812185956898734</v>
      </c>
      <c r="AD35">
        <f t="shared" si="1"/>
        <v>1341.4755734675987</v>
      </c>
      <c r="AE35">
        <f>'IDT-1'!F35</f>
        <v>0</v>
      </c>
      <c r="AF35" s="24"/>
      <c r="AG35">
        <f t="shared" si="2"/>
        <v>1341.4755734675987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6.6198000000000006</v>
      </c>
      <c r="E36">
        <f>GT_NG!T36</f>
        <v>10.166344746853964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501.76540506179214</v>
      </c>
      <c r="P36" s="36">
        <v>19.318275615851483</v>
      </c>
      <c r="Q36" s="36">
        <v>17.690000000000001</v>
      </c>
      <c r="R36" s="38">
        <v>22.2</v>
      </c>
      <c r="S36" s="38">
        <v>0</v>
      </c>
      <c r="T36" s="37">
        <f>SUMPRODUCT(LTA!J36:AN36,LTA!J$101:AN$101,LTA!J$105:AN$105)</f>
        <v>49.92</v>
      </c>
      <c r="U36" s="37">
        <f>SUMPRODUCT(LTA!J36:AN36,LTA!J$102:AN$102,LTA!J$105:AN$105)</f>
        <v>342.26734399999998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-245</v>
      </c>
      <c r="AA36" s="75">
        <f>STOA!J36</f>
        <v>631.28999999999985</v>
      </c>
      <c r="AB36" s="75">
        <f>-STOA!P36</f>
        <v>0</v>
      </c>
      <c r="AC36">
        <f t="shared" si="0"/>
        <v>18.019667947248067</v>
      </c>
      <c r="AD36">
        <f t="shared" si="1"/>
        <v>1353.9175014772493</v>
      </c>
      <c r="AE36">
        <f>'IDT-1'!F36</f>
        <v>0</v>
      </c>
      <c r="AF36" s="24"/>
      <c r="AG36">
        <f t="shared" si="2"/>
        <v>1353.9175014772493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-140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6.6198000000000006</v>
      </c>
      <c r="E37">
        <f>GT_NG!T37</f>
        <v>10.166344746853964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469.75974590432872</v>
      </c>
      <c r="P37" s="36">
        <v>19.318275615851483</v>
      </c>
      <c r="Q37" s="36">
        <v>17.690000000000001</v>
      </c>
      <c r="R37" s="38">
        <v>22.2</v>
      </c>
      <c r="S37" s="38">
        <v>0</v>
      </c>
      <c r="T37" s="37">
        <f>SUMPRODUCT(LTA!J37:AN37,LTA!J$101:AN$101,LTA!J$105:AN$105)</f>
        <v>57.86</v>
      </c>
      <c r="U37" s="37">
        <f>SUMPRODUCT(LTA!J37:AN37,LTA!J$102:AN$102,LTA!J$105:AN$105)</f>
        <v>343.64107799999994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-255</v>
      </c>
      <c r="AA37" s="75">
        <f>STOA!J37</f>
        <v>631.28999999999985</v>
      </c>
      <c r="AB37" s="75">
        <f>-STOA!P37</f>
        <v>0</v>
      </c>
      <c r="AC37">
        <f t="shared" si="0"/>
        <v>17.490209466929816</v>
      </c>
      <c r="AD37">
        <f t="shared" si="1"/>
        <v>1371.7550348001043</v>
      </c>
      <c r="AE37">
        <f>'IDT-1'!F37</f>
        <v>0</v>
      </c>
      <c r="AF37" s="24"/>
      <c r="AG37">
        <f t="shared" si="2"/>
        <v>1371.7550348001043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6.6198000000000006</v>
      </c>
      <c r="E38">
        <f>GT_NG!T38</f>
        <v>10.166344746853964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471.39532820432873</v>
      </c>
      <c r="P38" s="36">
        <v>19.318275615851483</v>
      </c>
      <c r="Q38" s="36">
        <v>17.690000000000001</v>
      </c>
      <c r="R38" s="38">
        <v>22.2</v>
      </c>
      <c r="S38" s="38">
        <v>0</v>
      </c>
      <c r="T38" s="37">
        <f>SUMPRODUCT(LTA!J38:AN38,LTA!J$101:AN$101,LTA!J$105:AN$105)</f>
        <v>65.81</v>
      </c>
      <c r="U38" s="37">
        <f>SUMPRODUCT(LTA!J38:AN38,LTA!J$102:AN$102,LTA!J$105:AN$105)</f>
        <v>352.995586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-268</v>
      </c>
      <c r="AA38" s="75">
        <f>STOA!J38</f>
        <v>631.28999999999985</v>
      </c>
      <c r="AB38" s="75">
        <f>-STOA!P38</f>
        <v>0</v>
      </c>
      <c r="AC38">
        <f t="shared" si="0"/>
        <v>17.759431275873375</v>
      </c>
      <c r="AD38">
        <f t="shared" si="1"/>
        <v>1377.4259032911609</v>
      </c>
      <c r="AE38">
        <f>'IDT-1'!F38</f>
        <v>0</v>
      </c>
      <c r="AF38" s="24"/>
      <c r="AG38">
        <f t="shared" si="2"/>
        <v>1377.4259032911609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-90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6.6198000000000006</v>
      </c>
      <c r="E39">
        <f>GT_NG!T39</f>
        <v>10.078197249048872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471.39439114347692</v>
      </c>
      <c r="P39" s="36">
        <v>19.318275615851483</v>
      </c>
      <c r="Q39" s="36">
        <v>17.690000000000001</v>
      </c>
      <c r="R39" s="38">
        <v>22.2</v>
      </c>
      <c r="S39" s="38">
        <v>0</v>
      </c>
      <c r="T39" s="37">
        <f>SUMPRODUCT(LTA!J39:AN39,LTA!J$101:AN$101,LTA!J$105:AN$105)</f>
        <v>69.7</v>
      </c>
      <c r="U39" s="37">
        <f>SUMPRODUCT(LTA!J39:AN39,LTA!J$102:AN$102,LTA!J$105:AN$105)</f>
        <v>360.76892800000002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-235</v>
      </c>
      <c r="AA39" s="75">
        <f>STOA!J39</f>
        <v>631.20999999999992</v>
      </c>
      <c r="AB39" s="75">
        <f>-STOA!P39</f>
        <v>0</v>
      </c>
      <c r="AC39">
        <f t="shared" si="0"/>
        <v>17.830569565205987</v>
      </c>
      <c r="AD39">
        <f t="shared" si="1"/>
        <v>1391.8490224431714</v>
      </c>
      <c r="AE39">
        <f>'IDT-1'!F39</f>
        <v>0</v>
      </c>
      <c r="AF39" s="24"/>
      <c r="AG39">
        <f t="shared" si="2"/>
        <v>1391.8490224431714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-120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6.6198000000000006</v>
      </c>
      <c r="E40">
        <f>GT_NG!T40</f>
        <v>10.078197249048872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471.39422545632351</v>
      </c>
      <c r="P40" s="36">
        <v>19.318275615851483</v>
      </c>
      <c r="Q40" s="36">
        <v>17.690000000000001</v>
      </c>
      <c r="R40" s="38">
        <v>22.2</v>
      </c>
      <c r="S40" s="38">
        <v>0</v>
      </c>
      <c r="T40" s="37">
        <f>SUMPRODUCT(LTA!J40:AN40,LTA!J$101:AN$101,LTA!J$105:AN$105)</f>
        <v>75.539999999999992</v>
      </c>
      <c r="U40" s="37">
        <f>SUMPRODUCT(LTA!J40:AN40,LTA!J$102:AN$102,LTA!J$105:AN$105)</f>
        <v>368.77123799999998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-176</v>
      </c>
      <c r="AA40" s="75">
        <f>STOA!J40</f>
        <v>631.20999999999992</v>
      </c>
      <c r="AB40" s="75">
        <f>-STOA!P40</f>
        <v>0</v>
      </c>
      <c r="AC40">
        <f t="shared" si="0"/>
        <v>17.447045271665441</v>
      </c>
      <c r="AD40">
        <f t="shared" si="1"/>
        <v>1465.0746910495582</v>
      </c>
      <c r="AE40">
        <f>'IDT-1'!F40</f>
        <v>0</v>
      </c>
      <c r="AF40" s="24"/>
      <c r="AG40">
        <f t="shared" si="2"/>
        <v>1465.0746910495582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-120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6.6198000000000006</v>
      </c>
      <c r="E41">
        <f>GT_NG!T41</f>
        <v>10.078197249048872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469.75478010150516</v>
      </c>
      <c r="P41" s="36">
        <v>19.318275615851483</v>
      </c>
      <c r="Q41" s="36">
        <v>17.690000000000001</v>
      </c>
      <c r="R41" s="38">
        <v>22.2</v>
      </c>
      <c r="S41" s="38">
        <v>0</v>
      </c>
      <c r="T41" s="37">
        <f>SUMPRODUCT(LTA!J41:AN41,LTA!J$101:AN$101,LTA!J$105:AN$105)</f>
        <v>81.31</v>
      </c>
      <c r="U41" s="37">
        <f>SUMPRODUCT(LTA!J41:AN41,LTA!J$102:AN$102,LTA!J$105:AN$105)</f>
        <v>382.85928600000005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-114</v>
      </c>
      <c r="AA41" s="75">
        <f>STOA!J41</f>
        <v>631.20999999999992</v>
      </c>
      <c r="AB41" s="75">
        <f>-STOA!P41</f>
        <v>0</v>
      </c>
      <c r="AC41">
        <f t="shared" si="0"/>
        <v>17.074869754941847</v>
      </c>
      <c r="AD41">
        <f t="shared" si="1"/>
        <v>1545.6654692114637</v>
      </c>
      <c r="AE41">
        <f>'IDT-1'!F41</f>
        <v>0</v>
      </c>
      <c r="AF41" s="24"/>
      <c r="AG41">
        <f t="shared" si="2"/>
        <v>1545.6654692114637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-120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6.6198000000000006</v>
      </c>
      <c r="E42">
        <f>GT_NG!T42</f>
        <v>10.078197249048872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469.75478010150516</v>
      </c>
      <c r="P42" s="36">
        <v>19.318275615851483</v>
      </c>
      <c r="Q42" s="36">
        <v>17.690000000000001</v>
      </c>
      <c r="R42" s="38">
        <v>21.9</v>
      </c>
      <c r="S42" s="38">
        <v>0</v>
      </c>
      <c r="T42" s="37">
        <f>SUMPRODUCT(LTA!J42:AN42,LTA!J$101:AN$101,LTA!J$105:AN$105)</f>
        <v>86.99</v>
      </c>
      <c r="U42" s="37">
        <f>SUMPRODUCT(LTA!J42:AN42,LTA!J$102:AN$102,LTA!J$105:AN$105)</f>
        <v>389.91249400000004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-74</v>
      </c>
      <c r="AA42" s="75">
        <f>STOA!J42</f>
        <v>631.20999999999992</v>
      </c>
      <c r="AB42" s="75">
        <f>-STOA!P42</f>
        <v>0</v>
      </c>
      <c r="AC42">
        <f t="shared" si="0"/>
        <v>16.840462393146286</v>
      </c>
      <c r="AD42">
        <f t="shared" si="1"/>
        <v>1598.3330845732592</v>
      </c>
      <c r="AE42">
        <f>'IDT-1'!F42</f>
        <v>0</v>
      </c>
      <c r="AF42" s="24"/>
      <c r="AG42">
        <f t="shared" si="2"/>
        <v>1598.3330845732592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-120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6.6198000000000006</v>
      </c>
      <c r="E43">
        <f>GT_NG!T43</f>
        <v>10.078197249048872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473.09917188735238</v>
      </c>
      <c r="P43" s="36">
        <v>19.318275615851483</v>
      </c>
      <c r="Q43" s="36">
        <v>17.690000000000001</v>
      </c>
      <c r="R43" s="38">
        <v>21.9</v>
      </c>
      <c r="S43" s="38">
        <v>0</v>
      </c>
      <c r="T43" s="37">
        <f>SUMPRODUCT(LTA!J43:AN43,LTA!J$101:AN$101,LTA!J$105:AN$105)</f>
        <v>92.68</v>
      </c>
      <c r="U43" s="37">
        <f>SUMPRODUCT(LTA!J43:AN43,LTA!J$102:AN$102,LTA!J$105:AN$105)</f>
        <v>391.26259600000003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-45</v>
      </c>
      <c r="AA43" s="75">
        <f>STOA!J43</f>
        <v>631.01999999999987</v>
      </c>
      <c r="AB43" s="75">
        <f>-STOA!P43</f>
        <v>0</v>
      </c>
      <c r="AC43">
        <f t="shared" si="0"/>
        <v>16.511009412427835</v>
      </c>
      <c r="AD43">
        <f t="shared" si="1"/>
        <v>1657.8570313398245</v>
      </c>
      <c r="AE43">
        <f>'IDT-1'!F43</f>
        <v>0</v>
      </c>
      <c r="AF43" s="24"/>
      <c r="AG43">
        <f t="shared" si="2"/>
        <v>1657.8570313398245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6.6198000000000006</v>
      </c>
      <c r="E44">
        <f>GT_NG!T44</f>
        <v>10.078197249048872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471.20639712887339</v>
      </c>
      <c r="P44" s="36">
        <v>19.318275615851483</v>
      </c>
      <c r="Q44" s="36">
        <v>17.690000000000001</v>
      </c>
      <c r="R44" s="38">
        <v>21.9</v>
      </c>
      <c r="S44" s="38">
        <v>0</v>
      </c>
      <c r="T44" s="37">
        <f>SUMPRODUCT(LTA!J44:AN44,LTA!J$101:AN$101,LTA!J$105:AN$105)</f>
        <v>98.23</v>
      </c>
      <c r="U44" s="37">
        <f>SUMPRODUCT(LTA!J44:AN44,LTA!J$102:AN$102,LTA!J$105:AN$105)</f>
        <v>395.344494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-15</v>
      </c>
      <c r="AA44" s="75">
        <f>STOA!J44</f>
        <v>631.01999999999987</v>
      </c>
      <c r="AB44" s="75">
        <f>-STOA!P44</f>
        <v>0</v>
      </c>
      <c r="AC44">
        <f t="shared" si="0"/>
        <v>16.32188331590994</v>
      </c>
      <c r="AD44">
        <f t="shared" si="1"/>
        <v>1695.7852806778637</v>
      </c>
      <c r="AE44">
        <f>'IDT-1'!F44</f>
        <v>0</v>
      </c>
      <c r="AF44" s="24"/>
      <c r="AG44">
        <f t="shared" si="2"/>
        <v>1695.7852806778637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6.6198000000000006</v>
      </c>
      <c r="E45">
        <f>GT_NG!T45</f>
        <v>10.078197249048872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524.88587413897983</v>
      </c>
      <c r="P45" s="36">
        <v>19.318275615851483</v>
      </c>
      <c r="Q45" s="36">
        <v>17.690000000000001</v>
      </c>
      <c r="R45" s="38">
        <v>21.9</v>
      </c>
      <c r="S45" s="38">
        <v>0</v>
      </c>
      <c r="T45" s="37">
        <f>SUMPRODUCT(LTA!J45:AN45,LTA!J$101:AN$101,LTA!J$105:AN$105)</f>
        <v>101.7</v>
      </c>
      <c r="U45" s="37">
        <f>SUMPRODUCT(LTA!J45:AN45,LTA!J$102:AN$102,LTA!J$105:AN$105)</f>
        <v>398.11122200000005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-228.11</v>
      </c>
      <c r="AA45" s="75">
        <f>STOA!J45</f>
        <v>631.01999999999987</v>
      </c>
      <c r="AB45" s="75">
        <f>-STOA!P45</f>
        <v>0</v>
      </c>
      <c r="AC45">
        <f t="shared" si="0"/>
        <v>18.351276088257041</v>
      </c>
      <c r="AD45">
        <f t="shared" si="1"/>
        <v>1708.1720929156231</v>
      </c>
      <c r="AE45">
        <f>'IDT-1'!F45</f>
        <v>0</v>
      </c>
      <c r="AF45" s="24"/>
      <c r="AG45">
        <f t="shared" si="2"/>
        <v>1708.1720929156231</v>
      </c>
      <c r="AI45" s="34">
        <f>PXIL!J45</f>
        <v>0</v>
      </c>
      <c r="AJ45" s="34">
        <f>PXIL!P45</f>
        <v>0</v>
      </c>
      <c r="AK45" s="34">
        <f>RTM_IEX!J45</f>
        <v>67.61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7.6729499999999993</v>
      </c>
      <c r="E46">
        <f>GT_NG!T46</f>
        <v>10.078197249048872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523.25029183897982</v>
      </c>
      <c r="P46" s="36">
        <v>19.318275615851483</v>
      </c>
      <c r="Q46" s="36">
        <v>17.690000000000001</v>
      </c>
      <c r="R46" s="38">
        <v>21.9</v>
      </c>
      <c r="S46" s="38">
        <v>0</v>
      </c>
      <c r="T46" s="37">
        <f>SUMPRODUCT(LTA!J46:AN46,LTA!J$101:AN$101,LTA!J$105:AN$105)</f>
        <v>105.17</v>
      </c>
      <c r="U46" s="37">
        <f>SUMPRODUCT(LTA!J46:AN46,LTA!J$102:AN$102,LTA!J$105:AN$105)</f>
        <v>400.30317200000002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-236</v>
      </c>
      <c r="AA46" s="75">
        <f>STOA!J46</f>
        <v>631.01999999999987</v>
      </c>
      <c r="AB46" s="75">
        <f>-STOA!P46</f>
        <v>0</v>
      </c>
      <c r="AC46">
        <f t="shared" si="0"/>
        <v>18.622985471386411</v>
      </c>
      <c r="AD46">
        <f t="shared" si="1"/>
        <v>1724.3999012324937</v>
      </c>
      <c r="AE46">
        <f>'IDT-1'!F46</f>
        <v>0</v>
      </c>
      <c r="AF46" s="24"/>
      <c r="AG46">
        <f t="shared" si="2"/>
        <v>1724.3999012324937</v>
      </c>
      <c r="AI46" s="34">
        <f>PXIL!J46</f>
        <v>0</v>
      </c>
      <c r="AJ46" s="34">
        <f>PXIL!P46</f>
        <v>0</v>
      </c>
      <c r="AK46" s="34">
        <f>RTM_IEX!J46</f>
        <v>86.92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7.6729499999999993</v>
      </c>
      <c r="E47">
        <f>GT_NG!T47</f>
        <v>10.078197249048872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498.14936891060637</v>
      </c>
      <c r="P47" s="36">
        <v>19.318275615851483</v>
      </c>
      <c r="Q47" s="36">
        <v>17.690000000000001</v>
      </c>
      <c r="R47" s="38">
        <v>21.9</v>
      </c>
      <c r="S47" s="38">
        <v>0</v>
      </c>
      <c r="T47" s="37">
        <f>SUMPRODUCT(LTA!J47:AN47,LTA!J$101:AN$101,LTA!J$105:AN$105)</f>
        <v>105.53</v>
      </c>
      <c r="U47" s="37">
        <f>SUMPRODUCT(LTA!J47:AN47,LTA!J$102:AN$102,LTA!J$105:AN$105)</f>
        <v>402.09982800000006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630.92999999999995</v>
      </c>
      <c r="AB47" s="75">
        <f>-STOA!P47</f>
        <v>0</v>
      </c>
      <c r="AC47">
        <f t="shared" si="0"/>
        <v>16.445638285904494</v>
      </c>
      <c r="AD47">
        <f t="shared" si="1"/>
        <v>1764.6229814896021</v>
      </c>
      <c r="AE47">
        <f>'IDT-1'!F47</f>
        <v>0</v>
      </c>
      <c r="AF47" s="24"/>
      <c r="AG47">
        <f t="shared" si="2"/>
        <v>1764.6229814896021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-88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7.6729499999999993</v>
      </c>
      <c r="E48">
        <f>GT_NG!T48</f>
        <v>10.078197249048872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499.70712232765413</v>
      </c>
      <c r="P48" s="36">
        <v>19.318275615851483</v>
      </c>
      <c r="Q48" s="36">
        <v>17.690000000000001</v>
      </c>
      <c r="R48" s="38">
        <v>21.9</v>
      </c>
      <c r="S48" s="38">
        <v>0</v>
      </c>
      <c r="T48" s="37">
        <f>SUMPRODUCT(LTA!J48:AN48,LTA!J$101:AN$101,LTA!J$105:AN$105)</f>
        <v>105.85</v>
      </c>
      <c r="U48" s="37">
        <f>SUMPRODUCT(LTA!J48:AN48,LTA!J$102:AN$102,LTA!J$105:AN$105)</f>
        <v>403.19093200000003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630.92999999999995</v>
      </c>
      <c r="AB48" s="75">
        <f>-STOA!P48</f>
        <v>0</v>
      </c>
      <c r="AC48">
        <f t="shared" si="0"/>
        <v>16.284211218260136</v>
      </c>
      <c r="AD48">
        <f t="shared" si="1"/>
        <v>1789.7532659742942</v>
      </c>
      <c r="AE48">
        <f>'IDT-1'!F48</f>
        <v>0</v>
      </c>
      <c r="AF48" s="24"/>
      <c r="AG48">
        <f t="shared" si="2"/>
        <v>1789.7532659742942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-66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7.6729499999999993</v>
      </c>
      <c r="E49">
        <f>GT_NG!T49</f>
        <v>10.078197249048872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498.89162040638251</v>
      </c>
      <c r="P49" s="36">
        <v>19.520000000000003</v>
      </c>
      <c r="Q49" s="36">
        <v>17.690000000000001</v>
      </c>
      <c r="R49" s="38">
        <v>21.9</v>
      </c>
      <c r="S49" s="38">
        <v>0</v>
      </c>
      <c r="T49" s="37">
        <f>SUMPRODUCT(LTA!J49:AN49,LTA!J$101:AN$101,LTA!J$105:AN$105)</f>
        <v>106.08</v>
      </c>
      <c r="U49" s="37">
        <f>SUMPRODUCT(LTA!J49:AN49,LTA!J$102:AN$102,LTA!J$105:AN$105)</f>
        <v>401.30467800000002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630.92999999999995</v>
      </c>
      <c r="AB49" s="75">
        <f>-STOA!P49</f>
        <v>0</v>
      </c>
      <c r="AC49">
        <f t="shared" si="0"/>
        <v>16.155017902924744</v>
      </c>
      <c r="AD49">
        <f t="shared" si="1"/>
        <v>1800.6124277525066</v>
      </c>
      <c r="AE49">
        <f>'IDT-1'!F49</f>
        <v>0</v>
      </c>
      <c r="AF49" s="24"/>
      <c r="AG49">
        <f t="shared" si="2"/>
        <v>1800.6124277525066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-53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7.6729499999999993</v>
      </c>
      <c r="E50">
        <f>GT_NG!T50</f>
        <v>10.078197249048872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498.89162040638251</v>
      </c>
      <c r="P50" s="36">
        <v>19.520000000000003</v>
      </c>
      <c r="Q50" s="36">
        <v>17.690000000000001</v>
      </c>
      <c r="R50" s="38">
        <v>21.9</v>
      </c>
      <c r="S50" s="38">
        <v>0</v>
      </c>
      <c r="T50" s="37">
        <f>SUMPRODUCT(LTA!J50:AN50,LTA!J$101:AN$101,LTA!J$105:AN$105)</f>
        <v>106.23</v>
      </c>
      <c r="U50" s="37">
        <f>SUMPRODUCT(LTA!J50:AN50,LTA!J$102:AN$102,LTA!J$105:AN$105)</f>
        <v>401.65951799999999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-67</v>
      </c>
      <c r="AA50" s="75">
        <f>STOA!J50</f>
        <v>630.92999999999995</v>
      </c>
      <c r="AB50" s="75">
        <f>-STOA!P50</f>
        <v>0</v>
      </c>
      <c r="AC50">
        <f t="shared" si="0"/>
        <v>16.504990767073192</v>
      </c>
      <c r="AD50">
        <f t="shared" si="1"/>
        <v>1813.8072948883582</v>
      </c>
      <c r="AE50">
        <f>'IDT-1'!F50</f>
        <v>0</v>
      </c>
      <c r="AF50" s="24"/>
      <c r="AG50">
        <f t="shared" si="2"/>
        <v>1813.8072948883582</v>
      </c>
      <c r="AI50" s="34">
        <f>PXIL!J50</f>
        <v>0</v>
      </c>
      <c r="AJ50" s="34">
        <f>PXIL!P50</f>
        <v>0</v>
      </c>
      <c r="AK50" s="34">
        <f>RTM_IEX!J50</f>
        <v>27.04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7.6729499999999993</v>
      </c>
      <c r="E51">
        <f>GT_NG!T51</f>
        <v>10.078197249048872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502.3717986012644</v>
      </c>
      <c r="P51" s="36">
        <v>19.479999999999997</v>
      </c>
      <c r="Q51" s="36">
        <v>17.690000000000001</v>
      </c>
      <c r="R51" s="38">
        <v>21.9</v>
      </c>
      <c r="S51" s="38">
        <v>0</v>
      </c>
      <c r="T51" s="37">
        <f>SUMPRODUCT(LTA!J51:AN51,LTA!J$101:AN$101,LTA!J$105:AN$105)</f>
        <v>106.39</v>
      </c>
      <c r="U51" s="37">
        <f>SUMPRODUCT(LTA!J51:AN51,LTA!J$102:AN$102,LTA!J$105:AN$105)</f>
        <v>405.91061200000001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-43</v>
      </c>
      <c r="AA51" s="75">
        <f>STOA!J51</f>
        <v>630.82999999999993</v>
      </c>
      <c r="AB51" s="75">
        <f>-STOA!P51</f>
        <v>0</v>
      </c>
      <c r="AC51">
        <f t="shared" si="0"/>
        <v>16.71564566811286</v>
      </c>
      <c r="AD51">
        <f t="shared" si="1"/>
        <v>1886.8779121822006</v>
      </c>
      <c r="AE51">
        <f>'IDT-1'!F51</f>
        <v>0</v>
      </c>
      <c r="AF51" s="24"/>
      <c r="AG51">
        <f t="shared" si="2"/>
        <v>1886.8779121822006</v>
      </c>
      <c r="AI51" s="34">
        <f>PXIL!J51</f>
        <v>0</v>
      </c>
      <c r="AJ51" s="34">
        <f>PXIL!P51</f>
        <v>0</v>
      </c>
      <c r="AK51" s="34">
        <f>RTM_IEX!J51</f>
        <v>68.569999999999993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7.6729499999999993</v>
      </c>
      <c r="E52">
        <f>GT_NG!T52</f>
        <v>10.078197249048872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500.71907859258675</v>
      </c>
      <c r="P52" s="36">
        <v>19.318674624408313</v>
      </c>
      <c r="Q52" s="36">
        <v>17.690000000000001</v>
      </c>
      <c r="R52" s="38">
        <v>21.9</v>
      </c>
      <c r="S52" s="38">
        <v>0</v>
      </c>
      <c r="T52" s="37">
        <f>SUMPRODUCT(LTA!J52:AN52,LTA!J$101:AN$101,LTA!J$105:AN$105)</f>
        <v>106.42</v>
      </c>
      <c r="U52" s="37">
        <f>SUMPRODUCT(LTA!J52:AN52,LTA!J$102:AN$102,LTA!J$105:AN$105)</f>
        <v>405.25254200000001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-10</v>
      </c>
      <c r="AA52" s="75">
        <f>STOA!J52</f>
        <v>630.82999999999993</v>
      </c>
      <c r="AB52" s="75">
        <f>-STOA!P52</f>
        <v>0</v>
      </c>
      <c r="AC52">
        <f t="shared" si="0"/>
        <v>16.147875693963659</v>
      </c>
      <c r="AD52">
        <f t="shared" si="1"/>
        <v>1886.1335667720803</v>
      </c>
      <c r="AE52">
        <f>'IDT-1'!F52</f>
        <v>0</v>
      </c>
      <c r="AF52" s="24"/>
      <c r="AG52">
        <f t="shared" si="2"/>
        <v>1886.1335667720803</v>
      </c>
      <c r="AI52" s="34">
        <f>PXIL!J52</f>
        <v>0</v>
      </c>
      <c r="AJ52" s="34">
        <f>PXIL!P52</f>
        <v>0</v>
      </c>
      <c r="AK52" s="34">
        <f>RTM_IEX!J52</f>
        <v>36.700000000000003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7.6729499999999993</v>
      </c>
      <c r="E53">
        <f>GT_NG!T53</f>
        <v>10.078197249048872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498.19963162176788</v>
      </c>
      <c r="P53" s="36">
        <v>34.11</v>
      </c>
      <c r="Q53" s="36">
        <v>17.690000000000001</v>
      </c>
      <c r="R53" s="38">
        <v>21.9</v>
      </c>
      <c r="S53" s="38">
        <v>0</v>
      </c>
      <c r="T53" s="37">
        <f>SUMPRODUCT(LTA!J53:AN53,LTA!J$101:AN$101,LTA!J$105:AN$105)</f>
        <v>106.43</v>
      </c>
      <c r="U53" s="37">
        <f>SUMPRODUCT(LTA!J53:AN53,LTA!J$102:AN$102,LTA!J$105:AN$105)</f>
        <v>404.17530800000003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-25</v>
      </c>
      <c r="AA53" s="75">
        <f>STOA!J53</f>
        <v>630.82999999999993</v>
      </c>
      <c r="AB53" s="75">
        <f>-STOA!P53</f>
        <v>0</v>
      </c>
      <c r="AC53">
        <f t="shared" si="0"/>
        <v>16.482546072837089</v>
      </c>
      <c r="AD53">
        <f t="shared" si="1"/>
        <v>1895.5135407979799</v>
      </c>
      <c r="AE53">
        <f>'IDT-1'!F53</f>
        <v>0</v>
      </c>
      <c r="AF53" s="24"/>
      <c r="AG53">
        <f t="shared" si="2"/>
        <v>1895.5135407979799</v>
      </c>
      <c r="AI53" s="34">
        <f>PXIL!J53</f>
        <v>0</v>
      </c>
      <c r="AJ53" s="34">
        <f>PXIL!P53</f>
        <v>0</v>
      </c>
      <c r="AK53" s="34">
        <f>RTM_IEX!J53</f>
        <v>50.21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7.6729499999999993</v>
      </c>
      <c r="E54">
        <f>GT_NG!T54</f>
        <v>10.078197249048872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498.19963162176788</v>
      </c>
      <c r="P54" s="36">
        <v>34.11</v>
      </c>
      <c r="Q54" s="36">
        <v>17.690000000000001</v>
      </c>
      <c r="R54" s="38">
        <v>21.9</v>
      </c>
      <c r="S54" s="38">
        <v>0</v>
      </c>
      <c r="T54" s="37">
        <f>SUMPRODUCT(LTA!J54:AN54,LTA!J$101:AN$101,LTA!J$105:AN$105)</f>
        <v>106.34</v>
      </c>
      <c r="U54" s="37">
        <f>SUMPRODUCT(LTA!J54:AN54,LTA!J$102:AN$102,LTA!J$105:AN$105)</f>
        <v>402.76710400000002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-19</v>
      </c>
      <c r="AA54" s="75">
        <f>STOA!J54</f>
        <v>630.82999999999993</v>
      </c>
      <c r="AB54" s="75">
        <f>-STOA!P54</f>
        <v>0</v>
      </c>
      <c r="AC54">
        <f t="shared" si="0"/>
        <v>16.273226212887753</v>
      </c>
      <c r="AD54">
        <f t="shared" si="1"/>
        <v>1882.8546566579289</v>
      </c>
      <c r="AE54">
        <f>'IDT-1'!F54</f>
        <v>0</v>
      </c>
      <c r="AF54" s="24"/>
      <c r="AG54">
        <f t="shared" si="2"/>
        <v>1882.8546566579289</v>
      </c>
      <c r="AI54" s="34">
        <f>PXIL!J54</f>
        <v>0</v>
      </c>
      <c r="AJ54" s="34">
        <f>PXIL!P54</f>
        <v>0</v>
      </c>
      <c r="AK54" s="34">
        <f>RTM_IEX!J54</f>
        <v>32.840000000000003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7.6729499999999993</v>
      </c>
      <c r="E55">
        <f>GT_NG!T55</f>
        <v>10.078197249048872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499.83494664089625</v>
      </c>
      <c r="P55" s="36">
        <v>32.950000000000003</v>
      </c>
      <c r="Q55" s="36">
        <v>17.690000000000001</v>
      </c>
      <c r="R55" s="38">
        <v>21.9</v>
      </c>
      <c r="S55" s="38">
        <v>0</v>
      </c>
      <c r="T55" s="37">
        <f>SUMPRODUCT(LTA!J55:AN55,LTA!J$101:AN$101,LTA!J$105:AN$105)</f>
        <v>106.33</v>
      </c>
      <c r="U55" s="37">
        <f>SUMPRODUCT(LTA!J55:AN55,LTA!J$102:AN$102,LTA!J$105:AN$105)</f>
        <v>404.10431800000003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630.82999999999993</v>
      </c>
      <c r="AB55" s="75">
        <f>-STOA!P55</f>
        <v>0</v>
      </c>
      <c r="AC55">
        <f t="shared" si="0"/>
        <v>16.097223033897322</v>
      </c>
      <c r="AD55">
        <f t="shared" si="1"/>
        <v>1841.9931888560479</v>
      </c>
      <c r="AE55">
        <f>'IDT-1'!F55</f>
        <v>0</v>
      </c>
      <c r="AF55" s="24"/>
      <c r="AG55">
        <f t="shared" si="2"/>
        <v>1841.9931888560479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-29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7.6729499999999993</v>
      </c>
      <c r="E56">
        <f>GT_NG!T56</f>
        <v>10.078197249048872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499.83494664089625</v>
      </c>
      <c r="P56" s="36">
        <v>32.950000000000003</v>
      </c>
      <c r="Q56" s="36">
        <v>17.690000000000001</v>
      </c>
      <c r="R56" s="38">
        <v>21.400000000000002</v>
      </c>
      <c r="S56" s="38">
        <v>0</v>
      </c>
      <c r="T56" s="37">
        <f>SUMPRODUCT(LTA!J56:AN56,LTA!J$101:AN$101,LTA!J$105:AN$105)</f>
        <v>106.14</v>
      </c>
      <c r="U56" s="37">
        <f>SUMPRODUCT(LTA!J56:AN56,LTA!J$102:AN$102,LTA!J$105:AN$105)</f>
        <v>401.91236800000001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630.82999999999993</v>
      </c>
      <c r="AB56" s="75">
        <f>-STOA!P56</f>
        <v>0</v>
      </c>
      <c r="AC56">
        <f t="shared" si="0"/>
        <v>16.056072338447542</v>
      </c>
      <c r="AD56">
        <f t="shared" si="1"/>
        <v>1841.1523895514974</v>
      </c>
      <c r="AE56">
        <f>'IDT-1'!F56</f>
        <v>0</v>
      </c>
      <c r="AF56" s="24"/>
      <c r="AG56">
        <f t="shared" si="2"/>
        <v>1841.1523895514974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-27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7.6729499999999993</v>
      </c>
      <c r="E57">
        <f>GT_NG!T57</f>
        <v>10.078197249048872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531.31075688396641</v>
      </c>
      <c r="P57" s="36">
        <v>34.11</v>
      </c>
      <c r="Q57" s="36">
        <v>14.289999999999997</v>
      </c>
      <c r="R57" s="38">
        <v>21.400000000000002</v>
      </c>
      <c r="S57" s="38">
        <v>0</v>
      </c>
      <c r="T57" s="37">
        <f>SUMPRODUCT(LTA!J57:AN57,LTA!J$101:AN$101,LTA!J$105:AN$105)</f>
        <v>99.87</v>
      </c>
      <c r="U57" s="37">
        <f>SUMPRODUCT(LTA!J57:AN57,LTA!J$102:AN$102,LTA!J$105:AN$105)</f>
        <v>397.27098599999999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-34</v>
      </c>
      <c r="AA57" s="75">
        <f>STOA!J57</f>
        <v>630.82999999999993</v>
      </c>
      <c r="AB57" s="75">
        <f>-STOA!P57</f>
        <v>0</v>
      </c>
      <c r="AC57">
        <f t="shared" si="0"/>
        <v>16.812859639763555</v>
      </c>
      <c r="AD57">
        <f t="shared" si="1"/>
        <v>1916.4300304932517</v>
      </c>
      <c r="AE57">
        <f>'IDT-1'!F57</f>
        <v>0</v>
      </c>
      <c r="AF57" s="24"/>
      <c r="AG57">
        <f t="shared" si="2"/>
        <v>1916.4300304932517</v>
      </c>
      <c r="AI57" s="34">
        <f>PXIL!J57</f>
        <v>0</v>
      </c>
      <c r="AJ57" s="34">
        <f>PXIL!P57</f>
        <v>0</v>
      </c>
      <c r="AK57" s="34">
        <f>RTM_IEX!J57</f>
        <v>64.709999999999994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7.6729499999999993</v>
      </c>
      <c r="E58">
        <f>GT_NG!T58</f>
        <v>10.078197249048872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532.41118802462358</v>
      </c>
      <c r="P58" s="36">
        <v>34.11</v>
      </c>
      <c r="Q58" s="36">
        <v>14.289999999999997</v>
      </c>
      <c r="R58" s="38">
        <v>21.9</v>
      </c>
      <c r="S58" s="38">
        <v>0</v>
      </c>
      <c r="T58" s="37">
        <f>SUMPRODUCT(LTA!J58:AN58,LTA!J$101:AN$101,LTA!J$105:AN$105)</f>
        <v>99.57</v>
      </c>
      <c r="U58" s="37">
        <f>SUMPRODUCT(LTA!J58:AN58,LTA!J$102:AN$102,LTA!J$105:AN$105)</f>
        <v>394.71858200000003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630.82999999999993</v>
      </c>
      <c r="AB58" s="75">
        <f>-STOA!P58</f>
        <v>0</v>
      </c>
      <c r="AC58">
        <f t="shared" si="0"/>
        <v>16.636039705098845</v>
      </c>
      <c r="AD58">
        <f t="shared" si="1"/>
        <v>1963.8448775685733</v>
      </c>
      <c r="AE58">
        <f>'IDT-1'!F58</f>
        <v>0</v>
      </c>
      <c r="AF58" s="24"/>
      <c r="AG58">
        <f t="shared" si="2"/>
        <v>1963.8448775685733</v>
      </c>
      <c r="AI58" s="34">
        <f>PXIL!J58</f>
        <v>0</v>
      </c>
      <c r="AJ58" s="34">
        <f>PXIL!P58</f>
        <v>0</v>
      </c>
      <c r="AK58" s="34">
        <f>RTM_IEX!J58</f>
        <v>79.2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7.6729499999999993</v>
      </c>
      <c r="E59">
        <f>GT_NG!T59</f>
        <v>10.078197249048872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527.78322908099642</v>
      </c>
      <c r="P59" s="36">
        <v>33.22828764299701</v>
      </c>
      <c r="Q59" s="36">
        <v>14.289999999999997</v>
      </c>
      <c r="R59" s="38">
        <v>21.9</v>
      </c>
      <c r="S59" s="38">
        <v>0</v>
      </c>
      <c r="T59" s="37">
        <f>SUMPRODUCT(LTA!J59:AN59,LTA!J$101:AN$101,LTA!J$105:AN$105)</f>
        <v>98.24</v>
      </c>
      <c r="U59" s="37">
        <f>SUMPRODUCT(LTA!J59:AN59,LTA!J$102:AN$102,LTA!J$105:AN$105)</f>
        <v>432.57165800000001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630.82999999999993</v>
      </c>
      <c r="AB59" s="75">
        <f>-STOA!P59</f>
        <v>0</v>
      </c>
      <c r="AC59">
        <f t="shared" si="0"/>
        <v>16.758624304573551</v>
      </c>
      <c r="AD59">
        <f t="shared" si="1"/>
        <v>1978.3156976684686</v>
      </c>
      <c r="AE59">
        <f>'IDT-1'!F59</f>
        <v>0</v>
      </c>
      <c r="AF59" s="24"/>
      <c r="AG59">
        <f t="shared" si="2"/>
        <v>1978.3156976684686</v>
      </c>
      <c r="AI59" s="34">
        <f>PXIL!J59</f>
        <v>0</v>
      </c>
      <c r="AJ59" s="34">
        <f>PXIL!P59</f>
        <v>0</v>
      </c>
      <c r="AK59" s="34">
        <f>RTM_IEX!J59</f>
        <v>62.78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7.6729499999999993</v>
      </c>
      <c r="E60">
        <f>GT_NG!T60</f>
        <v>10.078197249048872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527.79358342913008</v>
      </c>
      <c r="P60" s="36">
        <v>38.630000000000003</v>
      </c>
      <c r="Q60" s="36">
        <v>7.7288654043739911</v>
      </c>
      <c r="R60" s="38">
        <v>21.9</v>
      </c>
      <c r="S60" s="38">
        <v>0</v>
      </c>
      <c r="T60" s="37">
        <f>SUMPRODUCT(LTA!J60:AN60,LTA!J$101:AN$101,LTA!J$105:AN$105)</f>
        <v>96.84</v>
      </c>
      <c r="U60" s="37">
        <f>SUMPRODUCT(LTA!J60:AN60,LTA!J$102:AN$102,LTA!J$105:AN$105)</f>
        <v>467.21717999999998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630.82999999999993</v>
      </c>
      <c r="AB60" s="75">
        <f>-STOA!P60</f>
        <v>0</v>
      </c>
      <c r="AC60">
        <f t="shared" si="0"/>
        <v>16.874010519093442</v>
      </c>
      <c r="AD60">
        <f t="shared" si="1"/>
        <v>1991.9367655634594</v>
      </c>
      <c r="AE60">
        <f>'IDT-1'!F60</f>
        <v>0</v>
      </c>
      <c r="AF60" s="24"/>
      <c r="AG60">
        <f t="shared" si="2"/>
        <v>1991.9367655634594</v>
      </c>
      <c r="AI60" s="34">
        <f>PXIL!J60</f>
        <v>0</v>
      </c>
      <c r="AJ60" s="34">
        <f>PXIL!P60</f>
        <v>0</v>
      </c>
      <c r="AK60" s="34">
        <f>RTM_IEX!J60</f>
        <v>44.42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7.6729499999999993</v>
      </c>
      <c r="E61">
        <f>GT_NG!T61</f>
        <v>10.078197249048872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641.47520771811969</v>
      </c>
      <c r="P61" s="36">
        <v>38.630000000000003</v>
      </c>
      <c r="Q61" s="36">
        <v>7.7288654043739911</v>
      </c>
      <c r="R61" s="38">
        <v>21.9</v>
      </c>
      <c r="S61" s="38">
        <v>0</v>
      </c>
      <c r="T61" s="37">
        <f>SUMPRODUCT(LTA!J61:AN61,LTA!J$101:AN$101,LTA!J$105:AN$105)</f>
        <v>93.41</v>
      </c>
      <c r="U61" s="37">
        <f>SUMPRODUCT(LTA!J61:AN61,LTA!J$102:AN$102,LTA!J$105:AN$105)</f>
        <v>502.95424000000003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6.76</v>
      </c>
      <c r="Z61" s="34">
        <f>IEX!P61</f>
        <v>0</v>
      </c>
      <c r="AA61" s="75">
        <f>STOA!J61</f>
        <v>630.82999999999993</v>
      </c>
      <c r="AB61" s="75">
        <f>-STOA!P61</f>
        <v>0</v>
      </c>
      <c r="AC61">
        <f t="shared" si="0"/>
        <v>18.708811467120956</v>
      </c>
      <c r="AD61">
        <f t="shared" si="1"/>
        <v>2208.5306489044215</v>
      </c>
      <c r="AE61">
        <f>'IDT-1'!F61</f>
        <v>0</v>
      </c>
      <c r="AF61" s="24"/>
      <c r="AG61">
        <f t="shared" si="2"/>
        <v>2208.5306489044215</v>
      </c>
      <c r="AI61" s="34">
        <f>PXIL!J61</f>
        <v>0</v>
      </c>
      <c r="AJ61" s="34">
        <f>PXIL!P61</f>
        <v>0</v>
      </c>
      <c r="AK61" s="34">
        <f>RTM_IEX!J61</f>
        <v>110.1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7.6729499999999993</v>
      </c>
      <c r="E62">
        <f>GT_NG!T62</f>
        <v>10.078197249048872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685.41418219191519</v>
      </c>
      <c r="P62" s="36">
        <v>38.630000000000003</v>
      </c>
      <c r="Q62" s="36">
        <v>7.7288654043739911</v>
      </c>
      <c r="R62" s="38">
        <v>21.9</v>
      </c>
      <c r="S62" s="38">
        <v>0</v>
      </c>
      <c r="T62" s="37">
        <f>SUMPRODUCT(LTA!J62:AN62,LTA!J$101:AN$101,LTA!J$105:AN$105)</f>
        <v>87.78</v>
      </c>
      <c r="U62" s="37">
        <f>SUMPRODUCT(LTA!J62:AN62,LTA!J$102:AN$102,LTA!J$105:AN$105)</f>
        <v>497.148008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37.67</v>
      </c>
      <c r="Z62" s="34">
        <f>IEX!P62</f>
        <v>0</v>
      </c>
      <c r="AA62" s="75">
        <f>STOA!J62</f>
        <v>630.82999999999993</v>
      </c>
      <c r="AB62" s="75">
        <f>-STOA!P62</f>
        <v>0</v>
      </c>
      <c r="AC62">
        <f t="shared" si="0"/>
        <v>19.225266503900837</v>
      </c>
      <c r="AD62">
        <f t="shared" si="1"/>
        <v>2269.496936341437</v>
      </c>
      <c r="AE62">
        <f>'IDT-1'!F62</f>
        <v>0</v>
      </c>
      <c r="AF62" s="24"/>
      <c r="AG62">
        <f t="shared" si="2"/>
        <v>2269.496936341437</v>
      </c>
      <c r="AI62" s="34">
        <f>PXIL!J62</f>
        <v>0</v>
      </c>
      <c r="AJ62" s="34">
        <f>PXIL!P62</f>
        <v>0</v>
      </c>
      <c r="AK62" s="34">
        <f>RTM_IEX!J62</f>
        <v>108.17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7.6729499999999993</v>
      </c>
      <c r="E63">
        <f>GT_NG!T63</f>
        <v>10.078197249048872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679.30586575424456</v>
      </c>
      <c r="P63" s="36">
        <v>38.630000000000003</v>
      </c>
      <c r="Q63" s="36">
        <v>7.7288654043739911</v>
      </c>
      <c r="R63" s="38">
        <v>21.9</v>
      </c>
      <c r="S63" s="38">
        <v>0</v>
      </c>
      <c r="T63" s="37">
        <f>SUMPRODUCT(LTA!J63:AN63,LTA!J$101:AN$101,LTA!J$105:AN$105)</f>
        <v>84.11</v>
      </c>
      <c r="U63" s="37">
        <f>SUMPRODUCT(LTA!J63:AN63,LTA!J$102:AN$102,LTA!J$105:AN$105)</f>
        <v>482.26827799999995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64.709999999999994</v>
      </c>
      <c r="Z63" s="34">
        <f>IEX!P63</f>
        <v>0</v>
      </c>
      <c r="AA63" s="75">
        <f>STOA!J63</f>
        <v>631.01999999999987</v>
      </c>
      <c r="AB63" s="75">
        <f>-STOA!P63</f>
        <v>0</v>
      </c>
      <c r="AC63">
        <f t="shared" si="0"/>
        <v>18.414483333348404</v>
      </c>
      <c r="AD63">
        <f t="shared" si="1"/>
        <v>2155.7096730743187</v>
      </c>
      <c r="AE63">
        <f>'IDT-1'!F63</f>
        <v>0</v>
      </c>
      <c r="AF63" s="24"/>
      <c r="AG63">
        <f t="shared" si="2"/>
        <v>2155.7096730743187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-9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7.6729499999999993</v>
      </c>
      <c r="E64">
        <f>GT_NG!T64</f>
        <v>10.078197249048872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731.85480127330777</v>
      </c>
      <c r="P64" s="36">
        <v>75.279999999999987</v>
      </c>
      <c r="Q64" s="36">
        <v>7.7288654043739911</v>
      </c>
      <c r="R64" s="38">
        <v>22.2</v>
      </c>
      <c r="S64" s="38">
        <v>0</v>
      </c>
      <c r="T64" s="37">
        <f>SUMPRODUCT(LTA!J64:AN64,LTA!J$101:AN$101,LTA!J$105:AN$105)</f>
        <v>78.510000000000005</v>
      </c>
      <c r="U64" s="37">
        <f>SUMPRODUCT(LTA!J64:AN64,LTA!J$102:AN$102,LTA!J$105:AN$105)</f>
        <v>522.07365599999991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631.01999999999987</v>
      </c>
      <c r="AB64" s="75">
        <f>-STOA!P64</f>
        <v>0</v>
      </c>
      <c r="AC64">
        <f t="shared" si="0"/>
        <v>19.011689459607204</v>
      </c>
      <c r="AD64">
        <f t="shared" si="1"/>
        <v>2202.1067804671234</v>
      </c>
      <c r="AE64">
        <f>'IDT-1'!F64</f>
        <v>-36.472000000000001</v>
      </c>
      <c r="AF64" s="24"/>
      <c r="AG64">
        <f t="shared" si="2"/>
        <v>2165.6347804671232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-21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7.6729499999999993</v>
      </c>
      <c r="E65">
        <f>GT_NG!T65</f>
        <v>10.078197249048872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69.60752858055811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705.43126229145628</v>
      </c>
      <c r="P65" s="36">
        <v>75.279999999999987</v>
      </c>
      <c r="Q65" s="36">
        <v>26.726932170320211</v>
      </c>
      <c r="R65" s="38">
        <v>22.2</v>
      </c>
      <c r="S65" s="38">
        <v>0</v>
      </c>
      <c r="T65" s="37">
        <f>SUMPRODUCT(LTA!J65:AN65,LTA!J$101:AN$101,LTA!J$105:AN$105)</f>
        <v>72.73</v>
      </c>
      <c r="U65" s="37">
        <f>SUMPRODUCT(LTA!J65:AN65,LTA!J$102:AN$102,LTA!J$105:AN$105)</f>
        <v>517.27394600000002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631.01999999999987</v>
      </c>
      <c r="AB65" s="75">
        <f>-STOA!P65</f>
        <v>0</v>
      </c>
      <c r="AC65">
        <f t="shared" si="0"/>
        <v>18.68253085684762</v>
      </c>
      <c r="AD65">
        <f t="shared" si="1"/>
        <v>2205.4282854345356</v>
      </c>
      <c r="AE65">
        <f>'IDT-1'!F65</f>
        <v>-25.271000000000001</v>
      </c>
      <c r="AF65" s="24"/>
      <c r="AG65">
        <f t="shared" si="2"/>
        <v>2180.1572854345354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7.6729499999999993</v>
      </c>
      <c r="E66">
        <f>GT_NG!T66</f>
        <v>10.078197249048872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69.60752858055811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705.43123471851584</v>
      </c>
      <c r="P66" s="36">
        <v>75.279999999999987</v>
      </c>
      <c r="Q66" s="36">
        <v>26.726932170320211</v>
      </c>
      <c r="R66" s="38">
        <v>22.2</v>
      </c>
      <c r="S66" s="38">
        <v>0</v>
      </c>
      <c r="T66" s="37">
        <f>SUMPRODUCT(LTA!J66:AN66,LTA!J$101:AN$101,LTA!J$105:AN$105)</f>
        <v>67.010000000000005</v>
      </c>
      <c r="U66" s="37">
        <f>SUMPRODUCT(LTA!J66:AN66,LTA!J$102:AN$102,LTA!J$105:AN$105)</f>
        <v>512.6540399999999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631.01999999999987</v>
      </c>
      <c r="AB66" s="75">
        <f>-STOA!P66</f>
        <v>0</v>
      </c>
      <c r="AC66">
        <f t="shared" si="0"/>
        <v>18.595675414834918</v>
      </c>
      <c r="AD66">
        <f t="shared" si="1"/>
        <v>2195.1752073036077</v>
      </c>
      <c r="AE66">
        <f>'IDT-1'!F66</f>
        <v>-25.978000000000002</v>
      </c>
      <c r="AF66" s="24"/>
      <c r="AG66">
        <f t="shared" si="2"/>
        <v>2169.1972073036077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7.6729499999999993</v>
      </c>
      <c r="E67">
        <f>GT_NG!T67</f>
        <v>10.078197249048872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69.60752858055811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703.14426751267172</v>
      </c>
      <c r="P67" s="36">
        <v>75.279999999999987</v>
      </c>
      <c r="Q67" s="36">
        <v>26.726932170320211</v>
      </c>
      <c r="R67" s="38">
        <v>22.2</v>
      </c>
      <c r="S67" s="38">
        <v>0</v>
      </c>
      <c r="T67" s="37">
        <f>SUMPRODUCT(LTA!J67:AN67,LTA!J$101:AN$101,LTA!J$105:AN$105)</f>
        <v>61.15</v>
      </c>
      <c r="U67" s="37">
        <f>SUMPRODUCT(LTA!J67:AN67,LTA!J$102:AN$102,LTA!J$105:AN$105)</f>
        <v>506.45374199999998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631.20999999999992</v>
      </c>
      <c r="AB67" s="75">
        <f>-STOA!P67</f>
        <v>0</v>
      </c>
      <c r="AC67">
        <f t="shared" si="0"/>
        <v>18.476754387105832</v>
      </c>
      <c r="AD67">
        <f t="shared" si="1"/>
        <v>2181.1368631254932</v>
      </c>
      <c r="AE67">
        <f>'IDT-1'!F67</f>
        <v>-41.042999999999999</v>
      </c>
      <c r="AF67" s="24"/>
      <c r="AG67">
        <f t="shared" si="2"/>
        <v>2140.093863125493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7.6729499999999993</v>
      </c>
      <c r="E68">
        <f>GT_NG!T68</f>
        <v>10.078197249048872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69.60752858055811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705.37182694113812</v>
      </c>
      <c r="P68" s="36">
        <v>75.279999999999987</v>
      </c>
      <c r="Q68" s="36">
        <v>26.726932170320211</v>
      </c>
      <c r="R68" s="38">
        <v>23.2</v>
      </c>
      <c r="S68" s="38">
        <v>0</v>
      </c>
      <c r="T68" s="37">
        <f>SUMPRODUCT(LTA!J68:AN68,LTA!J$101:AN$101,LTA!J$105:AN$105)</f>
        <v>53.269999999999996</v>
      </c>
      <c r="U68" s="37">
        <f>SUMPRODUCT(LTA!J68:AN68,LTA!J$102:AN$102,LTA!J$105:AN$105)</f>
        <v>499.6579539999999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631.20999999999992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18.380589267104948</v>
      </c>
      <c r="AD68">
        <f t="shared" ref="AD68:AD98" si="4">SUM(B68:AB68,AI68:AV68)-AC68</f>
        <v>2169.7847996739606</v>
      </c>
      <c r="AE68">
        <f>'IDT-1'!F68</f>
        <v>-54.317</v>
      </c>
      <c r="AF68" s="24"/>
      <c r="AG68">
        <f t="shared" ref="AG68:AG98" si="5">SUM(AD68:AF68)</f>
        <v>2115.4677996739606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7.6729499999999993</v>
      </c>
      <c r="E69">
        <f>GT_NG!T69</f>
        <v>10.078197249048872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69.60752858055811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719.34806675410994</v>
      </c>
      <c r="P69" s="36">
        <v>75.279999999999987</v>
      </c>
      <c r="Q69" s="36">
        <v>26.726932170320211</v>
      </c>
      <c r="R69" s="38">
        <v>23.2</v>
      </c>
      <c r="S69" s="38">
        <v>0</v>
      </c>
      <c r="T69" s="37">
        <f>SUMPRODUCT(LTA!J69:AN69,LTA!J$101:AN$101,LTA!J$105:AN$105)</f>
        <v>47.39</v>
      </c>
      <c r="U69" s="37">
        <f>SUMPRODUCT(LTA!J69:AN69,LTA!J$102:AN$102,LTA!J$105:AN$105)</f>
        <v>491.93570599999993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631.20999999999992</v>
      </c>
      <c r="AB69" s="75">
        <f>-STOA!P69</f>
        <v>0</v>
      </c>
      <c r="AC69">
        <f t="shared" si="3"/>
        <v>18.383730798333911</v>
      </c>
      <c r="AD69">
        <f t="shared" si="4"/>
        <v>2170.1556499557032</v>
      </c>
      <c r="AE69">
        <f>'IDT-1'!F69</f>
        <v>-71.869</v>
      </c>
      <c r="AF69" s="24"/>
      <c r="AG69">
        <f t="shared" si="5"/>
        <v>2098.2866499557031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7.6729499999999993</v>
      </c>
      <c r="E70">
        <f>GT_NG!T70</f>
        <v>10.078197249048872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69.607492977022247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732.58095147514211</v>
      </c>
      <c r="P70" s="36">
        <v>75.279999999999987</v>
      </c>
      <c r="Q70" s="36">
        <v>26.726932170320211</v>
      </c>
      <c r="R70" s="38">
        <v>23.04</v>
      </c>
      <c r="S70" s="38">
        <v>0</v>
      </c>
      <c r="T70" s="37">
        <f>SUMPRODUCT(LTA!J70:AN70,LTA!J$101:AN$101,LTA!J$105:AN$105)</f>
        <v>41.38</v>
      </c>
      <c r="U70" s="37">
        <f>SUMPRODUCT(LTA!J70:AN70,LTA!J$102:AN$102,LTA!J$105:AN$105)</f>
        <v>483.99061999999992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631.20999999999992</v>
      </c>
      <c r="AB70" s="75">
        <f>-STOA!P70</f>
        <v>0</v>
      </c>
      <c r="AC70">
        <f t="shared" si="3"/>
        <v>18.376320008520882</v>
      </c>
      <c r="AD70">
        <f t="shared" si="4"/>
        <v>2169.2808238630128</v>
      </c>
      <c r="AE70">
        <f>'IDT-1'!F70</f>
        <v>-103.98</v>
      </c>
      <c r="AF70" s="24"/>
      <c r="AG70">
        <f t="shared" si="5"/>
        <v>2065.3008238630127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7.6729499999999993</v>
      </c>
      <c r="E71">
        <f>GT_NG!T71</f>
        <v>10.078197249048872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786.67585152172148</v>
      </c>
      <c r="P71" s="36">
        <v>75.279999999999987</v>
      </c>
      <c r="Q71" s="36">
        <v>26.726932170320211</v>
      </c>
      <c r="R71" s="38">
        <v>20.869999999999997</v>
      </c>
      <c r="S71" s="38">
        <v>0</v>
      </c>
      <c r="T71" s="37">
        <f>SUMPRODUCT(LTA!J71:AN71,LTA!J$101:AN$101,LTA!J$105:AN$105)</f>
        <v>34.46</v>
      </c>
      <c r="U71" s="37">
        <f>SUMPRODUCT(LTA!J71:AN71,LTA!J$102:AN$102,LTA!J$105:AN$105)</f>
        <v>476.9067619999999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631.38999999999987</v>
      </c>
      <c r="AB71" s="75">
        <f>-STOA!P71</f>
        <v>0</v>
      </c>
      <c r="AC71">
        <f t="shared" si="3"/>
        <v>19.323235190135222</v>
      </c>
      <c r="AD71">
        <f t="shared" si="4"/>
        <v>2132.4350408209875</v>
      </c>
      <c r="AE71">
        <f>'IDT-1'!F71</f>
        <v>-124.27800000000001</v>
      </c>
      <c r="AF71" s="24"/>
      <c r="AG71">
        <f t="shared" si="5"/>
        <v>2008.1570408209875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-74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7.6729499999999993</v>
      </c>
      <c r="E72">
        <f>GT_NG!T72</f>
        <v>10.078197249048872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788.93212412094533</v>
      </c>
      <c r="P72" s="36">
        <v>75.279999999999987</v>
      </c>
      <c r="Q72" s="36">
        <v>26.726932170320211</v>
      </c>
      <c r="R72" s="38">
        <v>13.900000000000002</v>
      </c>
      <c r="S72" s="38">
        <v>0</v>
      </c>
      <c r="T72" s="37">
        <f>SUMPRODUCT(LTA!J72:AN72,LTA!J$101:AN$101,LTA!J$105:AN$105)</f>
        <v>27.59</v>
      </c>
      <c r="U72" s="37">
        <f>SUMPRODUCT(LTA!J72:AN72,LTA!J$102:AN$102,LTA!J$105:AN$105)</f>
        <v>469.32335799999993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631.38999999999987</v>
      </c>
      <c r="AB72" s="75">
        <f>-STOA!P72</f>
        <v>0</v>
      </c>
      <c r="AC72">
        <f t="shared" si="3"/>
        <v>19.187644759543367</v>
      </c>
      <c r="AD72">
        <f t="shared" si="4"/>
        <v>2110.4034998508032</v>
      </c>
      <c r="AE72">
        <f>'IDT-1'!F72</f>
        <v>-154.93600000000001</v>
      </c>
      <c r="AF72" s="24"/>
      <c r="AG72">
        <f t="shared" si="5"/>
        <v>1955.4674998508033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-77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7.6729499999999993</v>
      </c>
      <c r="E73">
        <f>GT_NG!T73</f>
        <v>10.078197249048872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790.04992834799395</v>
      </c>
      <c r="P73" s="36">
        <v>75.279999999999987</v>
      </c>
      <c r="Q73" s="36">
        <v>26.726932170320211</v>
      </c>
      <c r="R73" s="38">
        <v>7.9274550706033375</v>
      </c>
      <c r="S73" s="38">
        <v>0</v>
      </c>
      <c r="T73" s="37">
        <f>SUMPRODUCT(LTA!J73:AN73,LTA!J$101:AN$101,LTA!J$105:AN$105)</f>
        <v>22.7</v>
      </c>
      <c r="U73" s="37">
        <f>SUMPRODUCT(LTA!J73:AN73,LTA!J$102:AN$102,LTA!J$105:AN$105)</f>
        <v>467.63911799999994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631.38999999999987</v>
      </c>
      <c r="AB73" s="75">
        <f>-STOA!P73</f>
        <v>0</v>
      </c>
      <c r="AC73">
        <f t="shared" si="3"/>
        <v>18.845977747621859</v>
      </c>
      <c r="AD73">
        <f t="shared" si="4"/>
        <v>2128.3161861603767</v>
      </c>
      <c r="AE73">
        <f>'IDT-1'!F73</f>
        <v>-183.28800000000001</v>
      </c>
      <c r="AF73" s="24"/>
      <c r="AG73">
        <f t="shared" si="5"/>
        <v>1945.0281861603767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-48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7.6729499999999993</v>
      </c>
      <c r="E74">
        <f>GT_NG!T74</f>
        <v>10.078197249048872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69.607537323993483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790.04992126172237</v>
      </c>
      <c r="P74" s="36">
        <v>75.279999999999987</v>
      </c>
      <c r="Q74" s="36">
        <v>26.726932170320211</v>
      </c>
      <c r="R74" s="38">
        <v>4.22</v>
      </c>
      <c r="S74" s="38">
        <v>0</v>
      </c>
      <c r="T74" s="37">
        <f>SUMPRODUCT(LTA!J74:AN74,LTA!J$101:AN$101,LTA!J$105:AN$105)</f>
        <v>15.870000000000001</v>
      </c>
      <c r="U74" s="37">
        <f>SUMPRODUCT(LTA!J74:AN74,LTA!J$102:AN$102,LTA!J$105:AN$105)</f>
        <v>461.09249399999993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631.38999999999987</v>
      </c>
      <c r="AB74" s="75">
        <f>-STOA!P74</f>
        <v>0</v>
      </c>
      <c r="AC74">
        <f t="shared" si="3"/>
        <v>18.651644093288049</v>
      </c>
      <c r="AD74">
        <f t="shared" si="4"/>
        <v>2117.4263879117962</v>
      </c>
      <c r="AE74">
        <f>'IDT-1'!F74</f>
        <v>-207.399</v>
      </c>
      <c r="AF74" s="24"/>
      <c r="AG74">
        <f t="shared" si="5"/>
        <v>1910.0273879117963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-42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7.6729499999999993</v>
      </c>
      <c r="E75">
        <f>GT_NG!T75</f>
        <v>10.166344746853964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69.607537323993483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786.62139647076151</v>
      </c>
      <c r="P75" s="36">
        <v>75.279999999999987</v>
      </c>
      <c r="Q75" s="36">
        <v>26.726932170320211</v>
      </c>
      <c r="R75" s="38">
        <v>0</v>
      </c>
      <c r="S75" s="38">
        <v>0</v>
      </c>
      <c r="T75" s="37">
        <f>SUMPRODUCT(LTA!J75:AN75,LTA!J$101:AN$101,LTA!J$105:AN$105)</f>
        <v>7.1099999999999994</v>
      </c>
      <c r="U75" s="37">
        <f>SUMPRODUCT(LTA!J75:AN75,LTA!J$102:AN$102,LTA!J$105:AN$105)</f>
        <v>456.47135999999995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631.56999999999994</v>
      </c>
      <c r="AB75" s="75">
        <f>-STOA!P75</f>
        <v>0</v>
      </c>
      <c r="AC75">
        <f t="shared" si="3"/>
        <v>19.914497902661122</v>
      </c>
      <c r="AD75">
        <f t="shared" si="4"/>
        <v>2005.4020228092679</v>
      </c>
      <c r="AE75">
        <f>'IDT-1'!F75</f>
        <v>-128</v>
      </c>
      <c r="AF75" s="24"/>
      <c r="AG75">
        <f t="shared" si="5"/>
        <v>1877.4020228092679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-172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7.6729499999999993</v>
      </c>
      <c r="E76">
        <f>GT_NG!T76</f>
        <v>10.166344746853964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69.607537323993483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784.22373550914108</v>
      </c>
      <c r="P76" s="36">
        <v>75.279999999999987</v>
      </c>
      <c r="Q76" s="36">
        <v>26.726932170320211</v>
      </c>
      <c r="R76" s="38">
        <v>0</v>
      </c>
      <c r="S76" s="38">
        <v>0</v>
      </c>
      <c r="T76" s="37">
        <f>SUMPRODUCT(LTA!J76:AN76,LTA!J$101:AN$101,LTA!J$105:AN$105)</f>
        <v>4.49</v>
      </c>
      <c r="U76" s="37">
        <f>SUMPRODUCT(LTA!J76:AN76,LTA!J$102:AN$102,LTA!J$105:AN$105)</f>
        <v>451.44694399999997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-154</v>
      </c>
      <c r="AA76" s="75">
        <f>STOA!J76</f>
        <v>631.56999999999994</v>
      </c>
      <c r="AB76" s="75">
        <f>-STOA!P76</f>
        <v>0</v>
      </c>
      <c r="AC76">
        <f t="shared" si="3"/>
        <v>20.262173500152855</v>
      </c>
      <c r="AD76">
        <f t="shared" si="4"/>
        <v>1944.012270250156</v>
      </c>
      <c r="AE76">
        <f>'IDT-1'!F76</f>
        <v>-93</v>
      </c>
      <c r="AF76" s="24"/>
      <c r="AG76">
        <f t="shared" si="5"/>
        <v>1851.012270250156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-69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7.6729499999999993</v>
      </c>
      <c r="E77">
        <f>GT_NG!T77</f>
        <v>10.166344746853964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69.607537323993483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766.80442405393944</v>
      </c>
      <c r="P77" s="36">
        <v>75.279999999999987</v>
      </c>
      <c r="Q77" s="36">
        <v>26.726932170320211</v>
      </c>
      <c r="R77" s="38">
        <v>0</v>
      </c>
      <c r="S77" s="38">
        <v>0</v>
      </c>
      <c r="T77" s="37">
        <f>SUMPRODUCT(LTA!J77:AN77,LTA!J$101:AN$101,LTA!J$105:AN$105)</f>
        <v>1.95</v>
      </c>
      <c r="U77" s="37">
        <f>SUMPRODUCT(LTA!J77:AN77,LTA!J$102:AN$102,LTA!J$105:AN$105)</f>
        <v>447.34653199999991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-172</v>
      </c>
      <c r="AA77" s="75">
        <f>STOA!J77</f>
        <v>631.56999999999994</v>
      </c>
      <c r="AB77" s="75">
        <f>-STOA!P77</f>
        <v>0</v>
      </c>
      <c r="AC77">
        <f t="shared" si="3"/>
        <v>19.899119826356269</v>
      </c>
      <c r="AD77">
        <f t="shared" si="4"/>
        <v>1939.3156004687507</v>
      </c>
      <c r="AE77">
        <f>'IDT-1'!F77</f>
        <v>-82</v>
      </c>
      <c r="AF77" s="24"/>
      <c r="AG77">
        <f t="shared" si="5"/>
        <v>1857.3156004687507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-32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7.6729499999999993</v>
      </c>
      <c r="E78">
        <f>GT_NG!T78</f>
        <v>10.166344746853964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69.607537323993483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775.77763673346965</v>
      </c>
      <c r="P78" s="36">
        <v>75.279999999999987</v>
      </c>
      <c r="Q78" s="36">
        <v>26.726932170320211</v>
      </c>
      <c r="R78" s="38">
        <v>0</v>
      </c>
      <c r="S78" s="38">
        <v>0</v>
      </c>
      <c r="T78" s="37">
        <f>SUMPRODUCT(LTA!J78:AN78,LTA!J$101:AN$101,LTA!J$105:AN$105)</f>
        <v>0.51</v>
      </c>
      <c r="U78" s="37">
        <f>SUMPRODUCT(LTA!J78:AN78,LTA!J$102:AN$102,LTA!J$105:AN$105)</f>
        <v>444.55838999999997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-244</v>
      </c>
      <c r="AA78" s="75">
        <f>STOA!J78</f>
        <v>631.56999999999994</v>
      </c>
      <c r="AB78" s="75">
        <f>-STOA!P78</f>
        <v>0</v>
      </c>
      <c r="AC78">
        <f t="shared" si="3"/>
        <v>20.540430618531445</v>
      </c>
      <c r="AD78">
        <f t="shared" si="4"/>
        <v>1872.4193603561057</v>
      </c>
      <c r="AE78">
        <f>'IDT-1'!F78</f>
        <v>-31.715</v>
      </c>
      <c r="AF78" s="24"/>
      <c r="AG78">
        <f t="shared" si="5"/>
        <v>1840.7043603561058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-31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7.6729499999999993</v>
      </c>
      <c r="E79">
        <f>GT_NG!T79</f>
        <v>10.166344746853964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69.607563187005525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726.501634716637</v>
      </c>
      <c r="P79" s="36">
        <v>75.279999999999987</v>
      </c>
      <c r="Q79" s="36">
        <v>26.726932170320211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444.73999999999995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-269.98</v>
      </c>
      <c r="AA79" s="75">
        <f>STOA!J79</f>
        <v>663.63</v>
      </c>
      <c r="AB79" s="75">
        <f>-STOA!P79</f>
        <v>0</v>
      </c>
      <c r="AC79">
        <f t="shared" si="3"/>
        <v>20.689967040055972</v>
      </c>
      <c r="AD79">
        <f t="shared" si="4"/>
        <v>1819.8154577807607</v>
      </c>
      <c r="AE79">
        <f>'IDT-1'!F79</f>
        <v>0</v>
      </c>
      <c r="AF79" s="24"/>
      <c r="AG79">
        <f t="shared" si="5"/>
        <v>1819.8154577807607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7.6729499999999993</v>
      </c>
      <c r="E80">
        <f>GT_NG!T80</f>
        <v>10.166344746853964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69.607563187005525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726.25172684900099</v>
      </c>
      <c r="P80" s="36">
        <v>75.279999999999987</v>
      </c>
      <c r="Q80" s="36">
        <v>26.726932170320211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443.89999999999992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-267</v>
      </c>
      <c r="AA80" s="75">
        <f>STOA!J80</f>
        <v>663.63</v>
      </c>
      <c r="AB80" s="75">
        <f>-STOA!P80</f>
        <v>0</v>
      </c>
      <c r="AC80">
        <f t="shared" si="3"/>
        <v>20.663450921672545</v>
      </c>
      <c r="AD80">
        <f t="shared" si="4"/>
        <v>1820.6620660315077</v>
      </c>
      <c r="AE80">
        <f>'IDT-1'!F80</f>
        <v>0</v>
      </c>
      <c r="AF80" s="24"/>
      <c r="AG80">
        <f t="shared" si="5"/>
        <v>1820.6620660315077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-41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5.4161999999999999</v>
      </c>
      <c r="E81">
        <f>GT_NG!T81</f>
        <v>10.166344746853964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728.20288735502845</v>
      </c>
      <c r="P81" s="36">
        <v>75.279999999999987</v>
      </c>
      <c r="Q81" s="36">
        <v>26.726932170320211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443.39999999999992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-263</v>
      </c>
      <c r="AA81" s="75">
        <f>STOA!J81</f>
        <v>663.63</v>
      </c>
      <c r="AB81" s="75">
        <f>-STOA!P81</f>
        <v>0</v>
      </c>
      <c r="AC81">
        <f t="shared" si="3"/>
        <v>20.656681599263269</v>
      </c>
      <c r="AD81">
        <f t="shared" si="4"/>
        <v>1819.8629636385267</v>
      </c>
      <c r="AE81">
        <f>'IDT-1'!F81</f>
        <v>-5.19</v>
      </c>
      <c r="AF81" s="24"/>
      <c r="AG81">
        <f t="shared" si="5"/>
        <v>1814.6729636385267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-45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4.5135000000000005</v>
      </c>
      <c r="E82">
        <f>GT_NG!T82</f>
        <v>10.166344746853964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726.18167049274041</v>
      </c>
      <c r="P82" s="36">
        <v>75.279999999999987</v>
      </c>
      <c r="Q82" s="36">
        <v>26.726932170320211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442.73999999999995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-232</v>
      </c>
      <c r="AA82" s="75">
        <f>STOA!J82</f>
        <v>663.63</v>
      </c>
      <c r="AB82" s="75">
        <f>-STOA!P82</f>
        <v>0</v>
      </c>
      <c r="AC82">
        <f t="shared" si="3"/>
        <v>20.363970808148483</v>
      </c>
      <c r="AD82">
        <f t="shared" si="4"/>
        <v>1847.5717575673532</v>
      </c>
      <c r="AE82">
        <f>'IDT-1'!F82</f>
        <v>-28.254999999999999</v>
      </c>
      <c r="AF82" s="24"/>
      <c r="AG82">
        <f t="shared" si="5"/>
        <v>1819.3167575673531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3.7913399999999999</v>
      </c>
      <c r="E83">
        <f>GT_NG!T83</f>
        <v>10.166344746853964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726.83921580529113</v>
      </c>
      <c r="P83" s="36">
        <v>75.279999999999987</v>
      </c>
      <c r="Q83" s="36">
        <v>26.726932170320211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440.9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-206</v>
      </c>
      <c r="AA83" s="75">
        <f>STOA!J83</f>
        <v>663.81000000000006</v>
      </c>
      <c r="AB83" s="75">
        <f>-STOA!P83</f>
        <v>0</v>
      </c>
      <c r="AC83">
        <f t="shared" si="3"/>
        <v>20.230887836625463</v>
      </c>
      <c r="AD83">
        <f t="shared" si="4"/>
        <v>1859.9802258514271</v>
      </c>
      <c r="AE83">
        <f>'IDT-1'!F83</f>
        <v>-49.014000000000003</v>
      </c>
      <c r="AF83" s="24"/>
      <c r="AG83">
        <f t="shared" si="5"/>
        <v>1810.9662258514272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-57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3.7913399999999999</v>
      </c>
      <c r="E84">
        <f>GT_NG!T84</f>
        <v>10.166344746853964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726.83921580529113</v>
      </c>
      <c r="P84" s="36">
        <v>75.279999999999987</v>
      </c>
      <c r="Q84" s="36">
        <v>26.726932170320211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439.22999999999996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-156</v>
      </c>
      <c r="AA84" s="75">
        <f>STOA!J84</f>
        <v>663.81000000000006</v>
      </c>
      <c r="AB84" s="75">
        <f>-STOA!P84</f>
        <v>0</v>
      </c>
      <c r="AC84">
        <f t="shared" si="3"/>
        <v>19.784830792656123</v>
      </c>
      <c r="AD84">
        <f t="shared" si="4"/>
        <v>1909.7562828953965</v>
      </c>
      <c r="AE84">
        <f>'IDT-1'!F84</f>
        <v>-90</v>
      </c>
      <c r="AF84" s="24"/>
      <c r="AG84">
        <f t="shared" si="5"/>
        <v>1819.7562828953965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-56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3.7913399999999999</v>
      </c>
      <c r="E85">
        <f>GT_NG!T85</f>
        <v>10.166344746853964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713.63577433169689</v>
      </c>
      <c r="P85" s="36">
        <v>75.279999999999987</v>
      </c>
      <c r="Q85" s="36">
        <v>26.726932170320211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441.55999999999995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-50</v>
      </c>
      <c r="AA85" s="75">
        <f>STOA!J85</f>
        <v>663.81000000000006</v>
      </c>
      <c r="AB85" s="75">
        <f>-STOA!P85</f>
        <v>0</v>
      </c>
      <c r="AC85">
        <f t="shared" si="3"/>
        <v>19.024272424011695</v>
      </c>
      <c r="AD85">
        <f t="shared" si="4"/>
        <v>1978.6433997904467</v>
      </c>
      <c r="AE85">
        <f>'IDT-1'!F85</f>
        <v>-174</v>
      </c>
      <c r="AF85" s="24"/>
      <c r="AG85">
        <f t="shared" si="5"/>
        <v>1804.6433997904467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-83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3.7913399999999999</v>
      </c>
      <c r="E86">
        <f>GT_NG!T86</f>
        <v>10.166344746853964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701.75177208556931</v>
      </c>
      <c r="P86" s="36">
        <v>75.279999999999987</v>
      </c>
      <c r="Q86" s="36">
        <v>26.726932170320211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440.05999999999995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663.81000000000006</v>
      </c>
      <c r="AB86" s="75">
        <f>-STOA!P86</f>
        <v>0</v>
      </c>
      <c r="AC86">
        <f t="shared" si="3"/>
        <v>18.462875445725103</v>
      </c>
      <c r="AD86">
        <f t="shared" si="4"/>
        <v>2018.8207945226056</v>
      </c>
      <c r="AE86">
        <f>'IDT-1'!F86</f>
        <v>-201.18899999999999</v>
      </c>
      <c r="AF86" s="24"/>
      <c r="AG86">
        <f t="shared" si="5"/>
        <v>1817.6317945226056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-80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3.7913399999999999</v>
      </c>
      <c r="E87">
        <f>GT_NG!T87</f>
        <v>10.166344746853964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705.84507048868693</v>
      </c>
      <c r="P87" s="36">
        <v>75.279999999999987</v>
      </c>
      <c r="Q87" s="36">
        <v>26.726932170320211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437.56999999999994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663.81000000000006</v>
      </c>
      <c r="AB87" s="75">
        <f>-STOA!P87</f>
        <v>0</v>
      </c>
      <c r="AC87">
        <f t="shared" si="3"/>
        <v>18.417045048237064</v>
      </c>
      <c r="AD87">
        <f t="shared" si="4"/>
        <v>2027.4699233232113</v>
      </c>
      <c r="AE87">
        <f>'IDT-1'!F87</f>
        <v>-183.339</v>
      </c>
      <c r="AF87" s="24"/>
      <c r="AG87">
        <f t="shared" si="5"/>
        <v>1844.1309233232114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-73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3.7913399999999999</v>
      </c>
      <c r="E88">
        <f>GT_NG!T88</f>
        <v>10.166344746853964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706.20165014328586</v>
      </c>
      <c r="P88" s="36">
        <v>75.279999999999987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436.56999999999994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663.81000000000006</v>
      </c>
      <c r="AB88" s="75">
        <f>-STOA!P88</f>
        <v>0</v>
      </c>
      <c r="AC88">
        <f t="shared" si="3"/>
        <v>18.411640317335696</v>
      </c>
      <c r="AD88">
        <f t="shared" si="4"/>
        <v>2026.8319077087117</v>
      </c>
      <c r="AE88">
        <f>'IDT-1'!F88</f>
        <v>-137.149</v>
      </c>
      <c r="AF88" s="24"/>
      <c r="AG88">
        <f t="shared" si="5"/>
        <v>1889.6829077087118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-73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3.7913399999999999</v>
      </c>
      <c r="E89">
        <f>GT_NG!T89</f>
        <v>10.166344746853964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709.29503055799421</v>
      </c>
      <c r="P89" s="36">
        <v>75.279999999999987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435.56999999999994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663.81000000000006</v>
      </c>
      <c r="AB89" s="75">
        <f>-STOA!P89</f>
        <v>0</v>
      </c>
      <c r="AC89">
        <f t="shared" si="3"/>
        <v>18.666417129116141</v>
      </c>
      <c r="AD89">
        <f t="shared" si="4"/>
        <v>2000.6705113116393</v>
      </c>
      <c r="AE89">
        <f>'IDT-1'!F89</f>
        <v>-84.588999999999999</v>
      </c>
      <c r="AF89" s="24"/>
      <c r="AG89">
        <f t="shared" si="5"/>
        <v>1916.0815113116394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-101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3.7913399999999999</v>
      </c>
      <c r="E90">
        <f>GT_NG!T90</f>
        <v>12.778989803177614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720.72634270635319</v>
      </c>
      <c r="P90" s="36">
        <v>75.279999999999987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434.56999999999994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663.81000000000006</v>
      </c>
      <c r="AB90" s="75">
        <f>-STOA!P90</f>
        <v>0</v>
      </c>
      <c r="AC90">
        <f t="shared" si="3"/>
        <v>18.792928685085258</v>
      </c>
      <c r="AD90">
        <f t="shared" si="4"/>
        <v>2011.587956960353</v>
      </c>
      <c r="AE90">
        <f>'IDT-1'!F90</f>
        <v>-43.122</v>
      </c>
      <c r="AF90" s="24"/>
      <c r="AG90">
        <f t="shared" si="5"/>
        <v>1968.465956960353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-103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3.7913399999999999</v>
      </c>
      <c r="E91">
        <f>GT_NG!T91</f>
        <v>10.142376096751244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720.72634270635319</v>
      </c>
      <c r="P91" s="36">
        <v>75.279999999999987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429.88999999999993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712.1</v>
      </c>
      <c r="AB91" s="75">
        <f>-STOA!P91</f>
        <v>0</v>
      </c>
      <c r="AC91">
        <f t="shared" si="3"/>
        <v>19.569134173920613</v>
      </c>
      <c r="AD91">
        <f t="shared" si="4"/>
        <v>2000.7851377650909</v>
      </c>
      <c r="AE91">
        <f>'IDT-1'!F91</f>
        <v>0</v>
      </c>
      <c r="AF91" s="24"/>
      <c r="AG91">
        <f t="shared" si="5"/>
        <v>2000.7851377650909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-154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3.7913399999999999</v>
      </c>
      <c r="E92">
        <f>GT_NG!T92</f>
        <v>10.142376096751244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720.72634270635319</v>
      </c>
      <c r="P92" s="36">
        <v>75.279999999999987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429.55999999999995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712.1</v>
      </c>
      <c r="AB92" s="75">
        <f>-STOA!P92</f>
        <v>0</v>
      </c>
      <c r="AC92">
        <f t="shared" si="3"/>
        <v>19.202102391750383</v>
      </c>
      <c r="AD92">
        <f t="shared" si="4"/>
        <v>2043.8221695472612</v>
      </c>
      <c r="AE92">
        <f>'IDT-1'!F92</f>
        <v>0</v>
      </c>
      <c r="AF92" s="24"/>
      <c r="AG92">
        <f t="shared" si="5"/>
        <v>2043.8221695472612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-111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3.7913399999999999</v>
      </c>
      <c r="E93">
        <f>GT_NG!T93</f>
        <v>10.142376096751244</v>
      </c>
      <c r="F93">
        <f>GT_Spot!T93</f>
        <v>0</v>
      </c>
      <c r="G93">
        <f>PPCL_NG!T93</f>
        <v>55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717.63296229164484</v>
      </c>
      <c r="P93" s="36">
        <v>75.279999999999987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429.05999999999995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2.17</v>
      </c>
      <c r="Z93" s="34">
        <f>IEX!P93</f>
        <v>0</v>
      </c>
      <c r="AA93" s="75">
        <f>STOA!J93</f>
        <v>712.1</v>
      </c>
      <c r="AB93" s="75">
        <f>-STOA!P93</f>
        <v>0</v>
      </c>
      <c r="AC93">
        <f t="shared" si="3"/>
        <v>19.020037999493944</v>
      </c>
      <c r="AD93">
        <f t="shared" si="4"/>
        <v>2060.4908535248096</v>
      </c>
      <c r="AE93">
        <f>'IDT-1'!F93</f>
        <v>0</v>
      </c>
      <c r="AF93" s="24"/>
      <c r="AG93">
        <f t="shared" si="5"/>
        <v>2060.4908535248096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-92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3.7913399999999999</v>
      </c>
      <c r="E94">
        <f>GT_NG!T94</f>
        <v>10.142376096751244</v>
      </c>
      <c r="F94">
        <f>GT_Spot!T94</f>
        <v>0</v>
      </c>
      <c r="G94">
        <f>PPCL_NG!T94</f>
        <v>55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712.89639182089934</v>
      </c>
      <c r="P94" s="36">
        <v>75.279999999999987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428.72999999999996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3.09</v>
      </c>
      <c r="Z94" s="34">
        <f>IEX!P94</f>
        <v>0</v>
      </c>
      <c r="AA94" s="75">
        <f>STOA!J94</f>
        <v>712.1</v>
      </c>
      <c r="AB94" s="75">
        <f>-STOA!P94</f>
        <v>0</v>
      </c>
      <c r="AC94">
        <f t="shared" si="3"/>
        <v>18.68871628716856</v>
      </c>
      <c r="AD94">
        <f t="shared" si="4"/>
        <v>2091.6756047663894</v>
      </c>
      <c r="AE94">
        <f>'IDT-1'!F94</f>
        <v>0</v>
      </c>
      <c r="AF94" s="24"/>
      <c r="AG94">
        <f t="shared" si="5"/>
        <v>2091.6756047663894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-57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3.7913399999999999</v>
      </c>
      <c r="E95">
        <f>GT_NG!T95</f>
        <v>10.142376096751244</v>
      </c>
      <c r="F95">
        <f>GT_Spot!T95</f>
        <v>0</v>
      </c>
      <c r="G95">
        <f>PPCL_NG!T95</f>
        <v>55</v>
      </c>
      <c r="H95">
        <f>PPCL_Spot!T95</f>
        <v>0</v>
      </c>
      <c r="I95">
        <f>Bawana_NG!T95</f>
        <v>69.607563187005525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709.81367428892986</v>
      </c>
      <c r="P95" s="36">
        <v>75.279999999999987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428.4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7.35</v>
      </c>
      <c r="Z95" s="34">
        <f>IEX!P95</f>
        <v>0</v>
      </c>
      <c r="AA95" s="75">
        <f>STOA!J95</f>
        <v>712.1</v>
      </c>
      <c r="AB95" s="75">
        <f>-STOA!P95</f>
        <v>0</v>
      </c>
      <c r="AC95">
        <f t="shared" si="3"/>
        <v>18.695835830559929</v>
      </c>
      <c r="AD95">
        <f t="shared" si="4"/>
        <v>2092.5160499124463</v>
      </c>
      <c r="AE95">
        <f>'IDT-1'!F95</f>
        <v>0</v>
      </c>
      <c r="AF95" s="24"/>
      <c r="AG95">
        <f t="shared" si="5"/>
        <v>2092.5160499124463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-57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3.7913399999999999</v>
      </c>
      <c r="E96">
        <f>GT_NG!T96</f>
        <v>10.142376096751244</v>
      </c>
      <c r="F96">
        <f>GT_Spot!T96</f>
        <v>0</v>
      </c>
      <c r="G96">
        <f>PPCL_NG!T96</f>
        <v>55</v>
      </c>
      <c r="H96">
        <f>PPCL_Spot!T96</f>
        <v>0</v>
      </c>
      <c r="I96">
        <f>Bawana_NG!T96</f>
        <v>69.607563187005525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709.81367428892986</v>
      </c>
      <c r="P96" s="36">
        <v>75.279999999999987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9.16</v>
      </c>
      <c r="Z96" s="34">
        <f>IEX!P96</f>
        <v>0</v>
      </c>
      <c r="AA96" s="75">
        <f>STOA!J96</f>
        <v>712.1</v>
      </c>
      <c r="AB96" s="75">
        <f>-STOA!P96</f>
        <v>0</v>
      </c>
      <c r="AC96">
        <f t="shared" si="3"/>
        <v>18.567030149236821</v>
      </c>
      <c r="AD96">
        <f t="shared" si="4"/>
        <v>2111.4548555937699</v>
      </c>
      <c r="AE96">
        <f>'IDT-1'!F96</f>
        <v>0</v>
      </c>
      <c r="AF96" s="24"/>
      <c r="AG96">
        <f t="shared" si="5"/>
        <v>2111.4548555937699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3.7913399999999999</v>
      </c>
      <c r="E97">
        <f>GT_NG!T97</f>
        <v>10.142376096751244</v>
      </c>
      <c r="F97">
        <f>GT_Spot!T97</f>
        <v>0</v>
      </c>
      <c r="G97">
        <f>PPCL_NG!T97</f>
        <v>55</v>
      </c>
      <c r="H97">
        <f>PPCL_Spot!T97</f>
        <v>0</v>
      </c>
      <c r="I97">
        <f>Bawana_NG!T97</f>
        <v>69.607563187005525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710.96498522273077</v>
      </c>
      <c r="P97" s="36">
        <v>75.279999999999987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427.72999999999996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9.5399999999999991</v>
      </c>
      <c r="Z97" s="34">
        <f>IEX!P97</f>
        <v>0</v>
      </c>
      <c r="AA97" s="75">
        <f>STOA!J97</f>
        <v>712.1</v>
      </c>
      <c r="AB97" s="75">
        <f>-STOA!P97</f>
        <v>0</v>
      </c>
      <c r="AC97">
        <f t="shared" si="3"/>
        <v>19.082534624574087</v>
      </c>
      <c r="AD97">
        <f t="shared" si="4"/>
        <v>2051.8006620522333</v>
      </c>
      <c r="AE97">
        <f>'IDT-1'!F97</f>
        <v>0</v>
      </c>
      <c r="AF97" s="24"/>
      <c r="AG97">
        <f t="shared" si="5"/>
        <v>2051.8006620522333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3.7913399999999999</v>
      </c>
      <c r="E98">
        <f>GT_NG!T98</f>
        <v>10.142376096751244</v>
      </c>
      <c r="F98">
        <f>GT_Spot!T98</f>
        <v>0</v>
      </c>
      <c r="G98">
        <f>PPCL_NG!T98</f>
        <v>55</v>
      </c>
      <c r="H98">
        <f>PPCL_Spot!T98</f>
        <v>0</v>
      </c>
      <c r="I98">
        <f>Bawana_NG!T98</f>
        <v>69.607563187005525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711.20407339998542</v>
      </c>
      <c r="P98" s="36">
        <v>75.279999999999987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427.22999999999996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10.36</v>
      </c>
      <c r="Z98" s="34">
        <f>IEX!P98</f>
        <v>0</v>
      </c>
      <c r="AA98" s="75">
        <f>STOA!J98</f>
        <v>712.1</v>
      </c>
      <c r="AB98" s="75">
        <f>-STOA!P98</f>
        <v>0</v>
      </c>
      <c r="AC98">
        <f t="shared" si="3"/>
        <v>19.087230965263025</v>
      </c>
      <c r="AD98">
        <f t="shared" si="4"/>
        <v>2052.3550538887989</v>
      </c>
      <c r="AE98">
        <f>'IDT-1'!F98</f>
        <v>0</v>
      </c>
      <c r="AF98" s="24"/>
      <c r="AG98">
        <f t="shared" si="5"/>
        <v>2052.3550538887989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0.14812554750000009</v>
      </c>
      <c r="E99">
        <f t="shared" si="6"/>
        <v>0.24368223303616116</v>
      </c>
      <c r="F99">
        <f t="shared" si="6"/>
        <v>0</v>
      </c>
      <c r="G99">
        <f t="shared" si="6"/>
        <v>1.3445250000000017</v>
      </c>
      <c r="H99">
        <f t="shared" si="6"/>
        <v>0</v>
      </c>
      <c r="I99">
        <f t="shared" si="6"/>
        <v>1.6671037135873605</v>
      </c>
      <c r="J99">
        <f t="shared" si="6"/>
        <v>0</v>
      </c>
      <c r="K99">
        <f t="shared" si="6"/>
        <v>0.96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14.398775257820825</v>
      </c>
      <c r="P99" s="36">
        <f t="shared" si="6"/>
        <v>1.289768830010541</v>
      </c>
      <c r="Q99" s="36">
        <f t="shared" si="6"/>
        <v>0.51488463650124983</v>
      </c>
      <c r="R99" s="38">
        <f>SUM(R3:R98)/4000</f>
        <v>0.24000622730294813</v>
      </c>
      <c r="S99" s="38">
        <f t="shared" si="6"/>
        <v>0</v>
      </c>
      <c r="T99" s="37">
        <f t="shared" si="6"/>
        <v>0.82549000000000028</v>
      </c>
      <c r="U99" s="37">
        <f t="shared" si="6"/>
        <v>9.8414636685000048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4.1714999999999988E-2</v>
      </c>
      <c r="Z99" s="34">
        <f t="shared" si="6"/>
        <v>-2.3414000000000001</v>
      </c>
      <c r="AA99" s="75">
        <f t="shared" si="6"/>
        <v>15.65036999999999</v>
      </c>
      <c r="AB99" s="75">
        <f t="shared" si="6"/>
        <v>0</v>
      </c>
      <c r="AC99">
        <f t="shared" si="6"/>
        <v>0.43148306700495581</v>
      </c>
      <c r="AD99">
        <f t="shared" si="6"/>
        <v>43.503402047254127</v>
      </c>
      <c r="AE99">
        <f t="shared" si="6"/>
        <v>-0.70839374999999982</v>
      </c>
      <c r="AG99">
        <f t="shared" si="6"/>
        <v>42.795008297254114</v>
      </c>
      <c r="AI99">
        <f t="shared" si="6"/>
        <v>0</v>
      </c>
      <c r="AJ99">
        <f t="shared" si="6"/>
        <v>0</v>
      </c>
      <c r="AK99">
        <f t="shared" si="6"/>
        <v>0.46937499999999993</v>
      </c>
      <c r="AL99">
        <f t="shared" si="6"/>
        <v>-1.359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0.63180000000000003</v>
      </c>
      <c r="E3">
        <f>GT_NG!S3</f>
        <v>2.0556511559847821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20.677527007500167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76.981389303235929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-87</v>
      </c>
      <c r="AA3" s="75">
        <f>STOA!K3</f>
        <v>131.47</v>
      </c>
      <c r="AB3" s="75">
        <f>-STOA!Q3</f>
        <v>0</v>
      </c>
      <c r="AC3">
        <f>SUMIF(B3:AB3,"&gt;0")*$AC$2-SUMIF(B3:AB3,"&lt;0")*($AC$2/(1-$AC$2))+SUMIF(AI3:AR3,"&gt;0")*$AC$2-SUMIF(AI3:AR3,"&lt;0")*($AC$2/(1-$AC$2))</f>
        <v>3.4890522087858042</v>
      </c>
      <c r="AD3">
        <f>SUM(B3:AB3,AI3:AV3)-AC3</f>
        <v>237.13731525793509</v>
      </c>
      <c r="AE3">
        <f>'IDT-1'!E3</f>
        <v>0</v>
      </c>
      <c r="AF3" s="24"/>
      <c r="AG3">
        <f>SUM(AD3:AF3)</f>
        <v>237.13731525793509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0.63180000000000003</v>
      </c>
      <c r="E4">
        <f>GT_NG!S4</f>
        <v>2.0556511559847821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20.677527007500167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76.93146771051947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-86</v>
      </c>
      <c r="AA4" s="75">
        <f>STOA!K4</f>
        <v>131.47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3.4801617096820965</v>
      </c>
      <c r="AD4">
        <f t="shared" ref="AD4:AD67" si="1">SUM(B4:AB4,AI4:AV4)-AC4</f>
        <v>238.0962841643223</v>
      </c>
      <c r="AE4">
        <f>'IDT-1'!E4</f>
        <v>0</v>
      </c>
      <c r="AF4" s="24"/>
      <c r="AG4">
        <f t="shared" ref="AG4:AG67" si="2">SUM(AD4:AF4)</f>
        <v>238.0962841643223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0.63180000000000003</v>
      </c>
      <c r="E5">
        <f>GT_NG!S5</f>
        <v>2.1061750073163594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23.347199999999997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76.931253473294333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-87</v>
      </c>
      <c r="AA5" s="75">
        <f>STOA!K5</f>
        <v>131.47</v>
      </c>
      <c r="AB5" s="75">
        <f>-STOA!Q5</f>
        <v>0</v>
      </c>
      <c r="AC5">
        <f t="shared" si="0"/>
        <v>3.8503270302980415</v>
      </c>
      <c r="AD5">
        <f t="shared" si="1"/>
        <v>199.44610145031265</v>
      </c>
      <c r="AE5">
        <f>'IDT-1'!E5</f>
        <v>0</v>
      </c>
      <c r="AF5" s="24"/>
      <c r="AG5">
        <f t="shared" si="2"/>
        <v>199.44610145031265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0.63180000000000003</v>
      </c>
      <c r="E6">
        <f>GT_NG!S6</f>
        <v>2.1061750073163594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23.347199999999997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76.931176258462472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-87.99</v>
      </c>
      <c r="AA6" s="75">
        <f>STOA!K6</f>
        <v>131.47</v>
      </c>
      <c r="AB6" s="75">
        <f>-STOA!Q6</f>
        <v>0</v>
      </c>
      <c r="AC6">
        <f t="shared" si="0"/>
        <v>3.8587128278410936</v>
      </c>
      <c r="AD6">
        <f t="shared" si="1"/>
        <v>198.44763843793777</v>
      </c>
      <c r="AE6">
        <f>'IDT-1'!E6</f>
        <v>0</v>
      </c>
      <c r="AF6" s="24"/>
      <c r="AG6">
        <f t="shared" si="2"/>
        <v>198.44763843793777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0.63180000000000003</v>
      </c>
      <c r="E7">
        <f>GT_NG!S7</f>
        <v>2.1061750073163594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22.999999999999996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76.931169139609807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-90</v>
      </c>
      <c r="AA7" s="75">
        <f>STOA!K7</f>
        <v>131.47</v>
      </c>
      <c r="AB7" s="75">
        <f>-STOA!Q7</f>
        <v>0</v>
      </c>
      <c r="AC7">
        <f t="shared" si="0"/>
        <v>3.8728233150697582</v>
      </c>
      <c r="AD7">
        <f t="shared" si="1"/>
        <v>196.07632083185641</v>
      </c>
      <c r="AE7">
        <f>'IDT-1'!E7</f>
        <v>0</v>
      </c>
      <c r="AF7" s="24"/>
      <c r="AG7">
        <f t="shared" si="2"/>
        <v>196.07632083185641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0.63180000000000003</v>
      </c>
      <c r="E8">
        <f>GT_NG!S8</f>
        <v>2.1061750073163594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22.999999999999996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76.931140389455891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-92</v>
      </c>
      <c r="AA8" s="75">
        <f>STOA!K8</f>
        <v>131.47</v>
      </c>
      <c r="AB8" s="75">
        <f>-STOA!Q8</f>
        <v>0</v>
      </c>
      <c r="AC8">
        <f t="shared" si="0"/>
        <v>3.889765389018244</v>
      </c>
      <c r="AD8">
        <f t="shared" si="1"/>
        <v>194.05935000775403</v>
      </c>
      <c r="AE8">
        <f>'IDT-1'!E8</f>
        <v>0</v>
      </c>
      <c r="AF8" s="24"/>
      <c r="AG8">
        <f t="shared" si="2"/>
        <v>194.05935000775403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0.63180000000000003</v>
      </c>
      <c r="E9">
        <f>GT_NG!S9</f>
        <v>2.1061750073163594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22.999999999999996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75.711486981914305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-93</v>
      </c>
      <c r="AA9" s="75">
        <f>STOA!K9</f>
        <v>131.47</v>
      </c>
      <c r="AB9" s="75">
        <f>-STOA!Q9</f>
        <v>0</v>
      </c>
      <c r="AC9">
        <f t="shared" si="0"/>
        <v>3.8879914581197834</v>
      </c>
      <c r="AD9">
        <f t="shared" si="1"/>
        <v>191.84147053111087</v>
      </c>
      <c r="AE9">
        <f>'IDT-1'!E9</f>
        <v>0</v>
      </c>
      <c r="AF9" s="24"/>
      <c r="AG9">
        <f t="shared" si="2"/>
        <v>191.84147053111087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0.63180000000000003</v>
      </c>
      <c r="E10">
        <f>GT_NG!S10</f>
        <v>2.1061750073163594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22.999999999999996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75.711509840743645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-94</v>
      </c>
      <c r="AA10" s="75">
        <f>STOA!K10</f>
        <v>131.47</v>
      </c>
      <c r="AB10" s="75">
        <f>-STOA!Q10</f>
        <v>0</v>
      </c>
      <c r="AC10">
        <f t="shared" si="0"/>
        <v>3.896462807858839</v>
      </c>
      <c r="AD10">
        <f t="shared" si="1"/>
        <v>190.83302204020117</v>
      </c>
      <c r="AE10">
        <f>'IDT-1'!E10</f>
        <v>0</v>
      </c>
      <c r="AF10" s="24"/>
      <c r="AG10">
        <f t="shared" si="2"/>
        <v>190.83302204020117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0.63180000000000003</v>
      </c>
      <c r="E11">
        <f>GT_NG!S11</f>
        <v>2.1061750073163594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22.999999999999996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75.710578659714287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-89</v>
      </c>
      <c r="AA11" s="75">
        <f>STOA!K11</f>
        <v>111.75</v>
      </c>
      <c r="AB11" s="75">
        <f>-STOA!Q11</f>
        <v>0</v>
      </c>
      <c r="AC11">
        <f t="shared" si="0"/>
        <v>3.6884511973137468</v>
      </c>
      <c r="AD11">
        <f t="shared" si="1"/>
        <v>176.32010246971689</v>
      </c>
      <c r="AE11">
        <f>'IDT-1'!E11</f>
        <v>0</v>
      </c>
      <c r="AF11" s="24"/>
      <c r="AG11">
        <f t="shared" si="2"/>
        <v>176.32010246971689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0.63180000000000003</v>
      </c>
      <c r="E12">
        <f>GT_NG!S12</f>
        <v>2.1061750073163594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22.999999999999996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75.711134547794614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-91</v>
      </c>
      <c r="AA12" s="75">
        <f>STOA!K12</f>
        <v>111.75</v>
      </c>
      <c r="AB12" s="75">
        <f>-STOA!Q12</f>
        <v>0</v>
      </c>
      <c r="AC12">
        <f t="shared" si="0"/>
        <v>3.7053981822233997</v>
      </c>
      <c r="AD12">
        <f t="shared" si="1"/>
        <v>174.30371137288756</v>
      </c>
      <c r="AE12">
        <f>'IDT-1'!E12</f>
        <v>0</v>
      </c>
      <c r="AF12" s="24"/>
      <c r="AG12">
        <f t="shared" si="2"/>
        <v>174.30371137288756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0.63180000000000003</v>
      </c>
      <c r="E13">
        <f>GT_NG!S13</f>
        <v>2.1061750073163594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75.711134547794614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-91</v>
      </c>
      <c r="AA13" s="75">
        <f>STOA!K13</f>
        <v>111.75</v>
      </c>
      <c r="AB13" s="75">
        <f>-STOA!Q13</f>
        <v>0</v>
      </c>
      <c r="AC13">
        <f t="shared" si="0"/>
        <v>3.6545712358740654</v>
      </c>
      <c r="AD13">
        <f t="shared" si="1"/>
        <v>180.35453831923689</v>
      </c>
      <c r="AE13">
        <f>'IDT-1'!E13</f>
        <v>0</v>
      </c>
      <c r="AF13" s="24"/>
      <c r="AG13">
        <f t="shared" si="2"/>
        <v>180.35453831923689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-34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0.63180000000000003</v>
      </c>
      <c r="E14">
        <f>GT_NG!S14</f>
        <v>2.1061750073163594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75.771951702585042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-92</v>
      </c>
      <c r="AA14" s="75">
        <f>STOA!K14</f>
        <v>111.75</v>
      </c>
      <c r="AB14" s="75">
        <f>-STOA!Q14</f>
        <v>0</v>
      </c>
      <c r="AC14">
        <f t="shared" si="0"/>
        <v>3.6635532576991947</v>
      </c>
      <c r="AD14">
        <f t="shared" si="1"/>
        <v>179.40637345220222</v>
      </c>
      <c r="AE14">
        <f>'IDT-1'!E14</f>
        <v>0</v>
      </c>
      <c r="AF14" s="24"/>
      <c r="AG14">
        <f t="shared" si="2"/>
        <v>179.40637345220222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-34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0.63180000000000003</v>
      </c>
      <c r="E15">
        <f>GT_NG!S15</f>
        <v>2.1061750073163594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76.560714079095206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-92</v>
      </c>
      <c r="AA15" s="75">
        <f>STOA!K15</f>
        <v>111.75</v>
      </c>
      <c r="AB15" s="75">
        <f>-STOA!Q15</f>
        <v>0</v>
      </c>
      <c r="AC15">
        <f t="shared" si="0"/>
        <v>3.7718327543605481</v>
      </c>
      <c r="AD15">
        <f t="shared" si="1"/>
        <v>168.08685633205101</v>
      </c>
      <c r="AE15">
        <f>'IDT-1'!E15</f>
        <v>0</v>
      </c>
      <c r="AF15" s="24"/>
      <c r="AG15">
        <f t="shared" si="2"/>
        <v>168.08685633205101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-46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0.63180000000000003</v>
      </c>
      <c r="E16">
        <f>GT_NG!S16</f>
        <v>2.1061750073163594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76.541040561594144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-80</v>
      </c>
      <c r="AA16" s="75">
        <f>STOA!K16</f>
        <v>111.75</v>
      </c>
      <c r="AB16" s="75">
        <f>-STOA!Q16</f>
        <v>0</v>
      </c>
      <c r="AC16">
        <f t="shared" si="0"/>
        <v>3.7631963390886498</v>
      </c>
      <c r="AD16">
        <f t="shared" si="1"/>
        <v>169.07581922982186</v>
      </c>
      <c r="AE16">
        <f>'IDT-1'!E16</f>
        <v>0</v>
      </c>
      <c r="AF16" s="24"/>
      <c r="AG16">
        <f t="shared" si="2"/>
        <v>169.07581922982186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-57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0.63180000000000003</v>
      </c>
      <c r="E17">
        <f>GT_NG!S17</f>
        <v>2.1061750073163594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76.899058279464711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-81</v>
      </c>
      <c r="AA17" s="75">
        <f>STOA!K17</f>
        <v>111.75</v>
      </c>
      <c r="AB17" s="75">
        <f>-STOA!Q17</f>
        <v>0</v>
      </c>
      <c r="AC17">
        <f t="shared" si="0"/>
        <v>3.7746748456436521</v>
      </c>
      <c r="AD17">
        <f t="shared" si="1"/>
        <v>168.42235844113742</v>
      </c>
      <c r="AE17">
        <f>'IDT-1'!E17</f>
        <v>0</v>
      </c>
      <c r="AF17" s="24"/>
      <c r="AG17">
        <f t="shared" si="2"/>
        <v>168.42235844113742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-57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0.63180000000000003</v>
      </c>
      <c r="E18">
        <f>GT_NG!S18</f>
        <v>2.1061750073163594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78.075402569092589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-82</v>
      </c>
      <c r="AA18" s="75">
        <f>STOA!K18</f>
        <v>111.75</v>
      </c>
      <c r="AB18" s="75">
        <f>-STOA!Q18</f>
        <v>0</v>
      </c>
      <c r="AC18">
        <f t="shared" si="0"/>
        <v>3.7930272954014153</v>
      </c>
      <c r="AD18">
        <f t="shared" si="1"/>
        <v>168.58035028100755</v>
      </c>
      <c r="AE18">
        <f>'IDT-1'!E18</f>
        <v>0</v>
      </c>
      <c r="AF18" s="24"/>
      <c r="AG18">
        <f t="shared" si="2"/>
        <v>168.58035028100755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2.1061750073163594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78.075402569092589</v>
      </c>
      <c r="P19" s="36">
        <v>0</v>
      </c>
      <c r="Q19" s="36">
        <v>0</v>
      </c>
      <c r="R19" s="38">
        <v>0</v>
      </c>
      <c r="S19" s="38">
        <v>8.4400000000000013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-83</v>
      </c>
      <c r="AA19" s="75">
        <f>STOA!K19</f>
        <v>111.75</v>
      </c>
      <c r="AB19" s="75">
        <f>-STOA!Q19</f>
        <v>0</v>
      </c>
      <c r="AC19">
        <f t="shared" si="0"/>
        <v>3.8072138131263045</v>
      </c>
      <c r="AD19">
        <f t="shared" si="1"/>
        <v>168.24656376328264</v>
      </c>
      <c r="AE19">
        <f>'IDT-1'!E19</f>
        <v>0</v>
      </c>
      <c r="AF19" s="24"/>
      <c r="AG19">
        <f t="shared" si="2"/>
        <v>168.24656376328264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-57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2.1061750073163594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78.075402569092589</v>
      </c>
      <c r="P20" s="36">
        <v>0</v>
      </c>
      <c r="Q20" s="36">
        <v>0</v>
      </c>
      <c r="R20" s="38">
        <v>0</v>
      </c>
      <c r="S20" s="38">
        <v>8.4400000000000013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-82</v>
      </c>
      <c r="AA20" s="75">
        <f>STOA!K20</f>
        <v>111.75</v>
      </c>
      <c r="AB20" s="75">
        <f>-STOA!Q20</f>
        <v>0</v>
      </c>
      <c r="AC20">
        <f t="shared" si="0"/>
        <v>3.8156849708511933</v>
      </c>
      <c r="AD20">
        <f t="shared" si="1"/>
        <v>167.23809260555777</v>
      </c>
      <c r="AE20">
        <f>'IDT-1'!E20</f>
        <v>0</v>
      </c>
      <c r="AF20" s="24"/>
      <c r="AG20">
        <f t="shared" si="2"/>
        <v>167.23809260555777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2.1061750073163594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77.947530291294598</v>
      </c>
      <c r="P21" s="36">
        <v>0</v>
      </c>
      <c r="Q21" s="36">
        <v>0</v>
      </c>
      <c r="R21" s="38">
        <v>0</v>
      </c>
      <c r="S21" s="38">
        <v>8.4400000000000013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-82</v>
      </c>
      <c r="AA21" s="75">
        <f>STOA!K21</f>
        <v>111.75</v>
      </c>
      <c r="AB21" s="75">
        <f>-STOA!Q21</f>
        <v>0</v>
      </c>
      <c r="AC21">
        <f t="shared" si="0"/>
        <v>3.8146108437176904</v>
      </c>
      <c r="AD21">
        <f t="shared" si="1"/>
        <v>167.11129445489325</v>
      </c>
      <c r="AE21">
        <f>'IDT-1'!E21</f>
        <v>0</v>
      </c>
      <c r="AF21" s="24"/>
      <c r="AG21">
        <f t="shared" si="2"/>
        <v>167.11129445489325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-59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2.1061750073163594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77.831950502678225</v>
      </c>
      <c r="P22" s="36">
        <v>0</v>
      </c>
      <c r="Q22" s="36">
        <v>0</v>
      </c>
      <c r="R22" s="38">
        <v>0</v>
      </c>
      <c r="S22" s="38">
        <v>8.4400000000000013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-82</v>
      </c>
      <c r="AA22" s="75">
        <f>STOA!K22</f>
        <v>111.75</v>
      </c>
      <c r="AB22" s="75">
        <f>-STOA!Q22</f>
        <v>0</v>
      </c>
      <c r="AC22">
        <f t="shared" si="0"/>
        <v>3.8221111312182017</v>
      </c>
      <c r="AD22">
        <f t="shared" si="1"/>
        <v>165.98821437877638</v>
      </c>
      <c r="AE22">
        <f>'IDT-1'!E22</f>
        <v>0</v>
      </c>
      <c r="AF22" s="24"/>
      <c r="AG22">
        <f t="shared" si="2"/>
        <v>165.98821437877638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-60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2.1061750073163594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78.156412936478546</v>
      </c>
      <c r="P23" s="36">
        <v>0</v>
      </c>
      <c r="Q23" s="36">
        <v>0</v>
      </c>
      <c r="R23" s="38">
        <v>0</v>
      </c>
      <c r="S23" s="38">
        <v>8.4400000000000013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-72</v>
      </c>
      <c r="AA23" s="75">
        <f>STOA!K23</f>
        <v>111.75</v>
      </c>
      <c r="AB23" s="75">
        <f>-STOA!Q23</f>
        <v>0</v>
      </c>
      <c r="AC23">
        <f t="shared" si="0"/>
        <v>3.8163654579372355</v>
      </c>
      <c r="AD23">
        <f t="shared" si="1"/>
        <v>167.31842248585767</v>
      </c>
      <c r="AE23">
        <f>'IDT-1'!E23</f>
        <v>0</v>
      </c>
      <c r="AF23" s="24"/>
      <c r="AG23">
        <f t="shared" si="2"/>
        <v>167.31842248585767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-69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2.1061750073163594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78.156404123150665</v>
      </c>
      <c r="P24" s="36">
        <v>0</v>
      </c>
      <c r="Q24" s="36">
        <v>0</v>
      </c>
      <c r="R24" s="38">
        <v>0</v>
      </c>
      <c r="S24" s="38">
        <v>8.4400000000000013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-70</v>
      </c>
      <c r="AA24" s="75">
        <f>STOA!K24</f>
        <v>111.75</v>
      </c>
      <c r="AB24" s="75">
        <f>-STOA!Q24</f>
        <v>0</v>
      </c>
      <c r="AC24">
        <f t="shared" si="0"/>
        <v>3.8248365416301704</v>
      </c>
      <c r="AD24">
        <f t="shared" si="1"/>
        <v>166.30994258883686</v>
      </c>
      <c r="AE24">
        <f>'IDT-1'!E24</f>
        <v>0</v>
      </c>
      <c r="AF24" s="24"/>
      <c r="AG24">
        <f t="shared" si="2"/>
        <v>166.30994258883686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-72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2.1061750073163594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77.107923297992897</v>
      </c>
      <c r="P25" s="36">
        <v>0</v>
      </c>
      <c r="Q25" s="36">
        <v>0</v>
      </c>
      <c r="R25" s="38">
        <v>0</v>
      </c>
      <c r="S25" s="38">
        <v>8.4400000000000013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-70</v>
      </c>
      <c r="AA25" s="75">
        <f>STOA!K25</f>
        <v>111.75</v>
      </c>
      <c r="AB25" s="75">
        <f>-STOA!Q25</f>
        <v>0</v>
      </c>
      <c r="AC25">
        <f t="shared" si="0"/>
        <v>3.8414427758735119</v>
      </c>
      <c r="AD25">
        <f t="shared" si="1"/>
        <v>162.24485552943574</v>
      </c>
      <c r="AE25">
        <f>'IDT-1'!E25</f>
        <v>0</v>
      </c>
      <c r="AF25" s="24"/>
      <c r="AG25">
        <f t="shared" si="2"/>
        <v>162.24485552943574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2.1061750073163594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77.107932111320778</v>
      </c>
      <c r="P26" s="36">
        <v>0</v>
      </c>
      <c r="Q26" s="36">
        <v>0</v>
      </c>
      <c r="R26" s="38">
        <v>0</v>
      </c>
      <c r="S26" s="38">
        <v>8.4400000000000013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-70</v>
      </c>
      <c r="AA26" s="75">
        <f>STOA!K26</f>
        <v>111.75</v>
      </c>
      <c r="AB26" s="75">
        <f>-STOA!Q26</f>
        <v>0</v>
      </c>
      <c r="AC26">
        <f t="shared" si="0"/>
        <v>3.8414428499054667</v>
      </c>
      <c r="AD26">
        <f t="shared" si="1"/>
        <v>162.24486426873167</v>
      </c>
      <c r="AE26">
        <f>'IDT-1'!E26</f>
        <v>0</v>
      </c>
      <c r="AF26" s="24"/>
      <c r="AG26">
        <f t="shared" si="2"/>
        <v>162.24486426873167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-75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1.0691999999999999</v>
      </c>
      <c r="E27">
        <f>GT_NG!S27</f>
        <v>2.1061750073163594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77.107932111320778</v>
      </c>
      <c r="P27" s="36">
        <v>0</v>
      </c>
      <c r="Q27" s="36">
        <v>0</v>
      </c>
      <c r="R27" s="38">
        <v>0</v>
      </c>
      <c r="S27" s="38">
        <v>8.4400000000000013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-70</v>
      </c>
      <c r="AA27" s="75">
        <f>STOA!K27</f>
        <v>111.75</v>
      </c>
      <c r="AB27" s="75">
        <f>-STOA!Q27</f>
        <v>0</v>
      </c>
      <c r="AC27">
        <f t="shared" si="0"/>
        <v>3.830930492180578</v>
      </c>
      <c r="AD27">
        <f t="shared" si="1"/>
        <v>163.01237662645656</v>
      </c>
      <c r="AE27">
        <f>'IDT-1'!E27</f>
        <v>0</v>
      </c>
      <c r="AF27" s="24"/>
      <c r="AG27">
        <f t="shared" si="2"/>
        <v>163.01237662645656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-74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1.0691999999999999</v>
      </c>
      <c r="E28">
        <f>GT_NG!S28</f>
        <v>2.1061750073163594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77.517095440585166</v>
      </c>
      <c r="P28" s="36">
        <v>0</v>
      </c>
      <c r="Q28" s="36">
        <v>0</v>
      </c>
      <c r="R28" s="38">
        <v>0</v>
      </c>
      <c r="S28" s="38">
        <v>8.4400000000000013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-70</v>
      </c>
      <c r="AA28" s="75">
        <f>STOA!K28</f>
        <v>111.75</v>
      </c>
      <c r="AB28" s="75">
        <f>-STOA!Q28</f>
        <v>0</v>
      </c>
      <c r="AC28">
        <f t="shared" si="0"/>
        <v>3.8343674641463985</v>
      </c>
      <c r="AD28">
        <f t="shared" si="1"/>
        <v>163.41810298375515</v>
      </c>
      <c r="AE28">
        <f>'IDT-1'!E28</f>
        <v>0</v>
      </c>
      <c r="AF28" s="24"/>
      <c r="AG28">
        <f t="shared" si="2"/>
        <v>163.41810298375515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-74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1.0691999999999999</v>
      </c>
      <c r="E29">
        <f>GT_NG!S29</f>
        <v>2.1061750073163594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81.736591069670183</v>
      </c>
      <c r="P29" s="36">
        <v>0</v>
      </c>
      <c r="Q29" s="36">
        <v>0</v>
      </c>
      <c r="R29" s="38">
        <v>0</v>
      </c>
      <c r="S29" s="38">
        <v>8.4400000000000013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-82</v>
      </c>
      <c r="AA29" s="75">
        <f>STOA!K29</f>
        <v>111.75</v>
      </c>
      <c r="AB29" s="75">
        <f>-STOA!Q29</f>
        <v>0</v>
      </c>
      <c r="AC29">
        <f t="shared" si="0"/>
        <v>3.8952247006053793</v>
      </c>
      <c r="AD29">
        <f t="shared" si="1"/>
        <v>164.57674137638116</v>
      </c>
      <c r="AE29">
        <f>'IDT-1'!E29</f>
        <v>0</v>
      </c>
      <c r="AF29" s="24"/>
      <c r="AG29">
        <f t="shared" si="2"/>
        <v>164.57674137638116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1.0691999999999999</v>
      </c>
      <c r="E30">
        <f>GT_NG!S30</f>
        <v>2.1061750073163594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81.736591069670183</v>
      </c>
      <c r="P30" s="36">
        <v>0</v>
      </c>
      <c r="Q30" s="36">
        <v>0</v>
      </c>
      <c r="R30" s="38">
        <v>0</v>
      </c>
      <c r="S30" s="38">
        <v>8.4400000000000013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-83</v>
      </c>
      <c r="AA30" s="75">
        <f>STOA!K30</f>
        <v>111.75</v>
      </c>
      <c r="AB30" s="75">
        <f>-STOA!Q30</f>
        <v>0</v>
      </c>
      <c r="AC30">
        <f t="shared" si="0"/>
        <v>3.8698112274307119</v>
      </c>
      <c r="AD30">
        <f t="shared" si="1"/>
        <v>167.60215484955583</v>
      </c>
      <c r="AE30">
        <f>'IDT-1'!E30</f>
        <v>0</v>
      </c>
      <c r="AF30" s="24"/>
      <c r="AG30">
        <f t="shared" si="2"/>
        <v>167.60215484955583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-61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1.0691999999999999</v>
      </c>
      <c r="E31">
        <f>GT_NG!S31</f>
        <v>2.1061750073163594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81.73675734023044</v>
      </c>
      <c r="P31" s="36">
        <v>0</v>
      </c>
      <c r="Q31" s="36">
        <v>0</v>
      </c>
      <c r="R31" s="38">
        <v>0</v>
      </c>
      <c r="S31" s="38">
        <v>8.4400000000000013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-79</v>
      </c>
      <c r="AA31" s="75">
        <f>STOA!K31</f>
        <v>111.75</v>
      </c>
      <c r="AB31" s="75">
        <f>-STOA!Q31</f>
        <v>0</v>
      </c>
      <c r="AC31">
        <f t="shared" si="0"/>
        <v>3.8105145200291952</v>
      </c>
      <c r="AD31">
        <f t="shared" si="1"/>
        <v>174.6616178275176</v>
      </c>
      <c r="AE31">
        <f>'IDT-1'!E31</f>
        <v>0</v>
      </c>
      <c r="AF31" s="24"/>
      <c r="AG31">
        <f t="shared" si="2"/>
        <v>174.6616178275176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1.0691999999999999</v>
      </c>
      <c r="E32">
        <f>GT_NG!S32</f>
        <v>2.1061750073163594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81.73675734023044</v>
      </c>
      <c r="P32" s="36">
        <v>0</v>
      </c>
      <c r="Q32" s="36">
        <v>0</v>
      </c>
      <c r="R32" s="38">
        <v>0</v>
      </c>
      <c r="S32" s="38">
        <v>8.4400000000000013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-71</v>
      </c>
      <c r="AA32" s="75">
        <f>STOA!K32</f>
        <v>111.75</v>
      </c>
      <c r="AB32" s="75">
        <f>-STOA!Q32</f>
        <v>0</v>
      </c>
      <c r="AC32">
        <f t="shared" si="0"/>
        <v>3.7512164159549712</v>
      </c>
      <c r="AD32">
        <f t="shared" si="1"/>
        <v>181.72091593159183</v>
      </c>
      <c r="AE32">
        <f>'IDT-1'!E32</f>
        <v>0</v>
      </c>
      <c r="AF32" s="24"/>
      <c r="AG32">
        <f t="shared" si="2"/>
        <v>181.72091593159183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1.0691999999999999</v>
      </c>
      <c r="E33">
        <f>GT_NG!S33</f>
        <v>2.1061750073163594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81.737111976172685</v>
      </c>
      <c r="P33" s="36">
        <v>0</v>
      </c>
      <c r="Q33" s="36">
        <v>0</v>
      </c>
      <c r="R33" s="38">
        <v>0</v>
      </c>
      <c r="S33" s="38">
        <v>8.4400000000000013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-50</v>
      </c>
      <c r="AA33" s="75">
        <f>STOA!K33</f>
        <v>111.75</v>
      </c>
      <c r="AB33" s="75">
        <f>-STOA!Q33</f>
        <v>0</v>
      </c>
      <c r="AC33">
        <f t="shared" si="0"/>
        <v>3.6665078176479957</v>
      </c>
      <c r="AD33">
        <f t="shared" si="1"/>
        <v>191.80597916584105</v>
      </c>
      <c r="AE33">
        <f>'IDT-1'!E33</f>
        <v>0</v>
      </c>
      <c r="AF33" s="24"/>
      <c r="AG33">
        <f t="shared" si="2"/>
        <v>191.80597916584105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-70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1.0691999999999999</v>
      </c>
      <c r="E34">
        <f>GT_NG!S34</f>
        <v>2.1061750073163594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81.737111976172685</v>
      </c>
      <c r="P34" s="36">
        <v>0</v>
      </c>
      <c r="Q34" s="36">
        <v>0</v>
      </c>
      <c r="R34" s="38">
        <v>0</v>
      </c>
      <c r="S34" s="38">
        <v>8.4400000000000013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-40</v>
      </c>
      <c r="AA34" s="75">
        <f>STOA!K34</f>
        <v>111.75</v>
      </c>
      <c r="AB34" s="75">
        <f>-STOA!Q34</f>
        <v>0</v>
      </c>
      <c r="AC34">
        <f t="shared" si="0"/>
        <v>3.5479116094995486</v>
      </c>
      <c r="AD34">
        <f t="shared" si="1"/>
        <v>205.92457537398948</v>
      </c>
      <c r="AE34">
        <f>'IDT-1'!E34</f>
        <v>0</v>
      </c>
      <c r="AF34" s="24"/>
      <c r="AG34">
        <f t="shared" si="2"/>
        <v>205.92457537398948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-66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1.0691999999999999</v>
      </c>
      <c r="E35">
        <f>GT_NG!S35</f>
        <v>2.1061750073163594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78.156933842981047</v>
      </c>
      <c r="P35" s="36">
        <v>0</v>
      </c>
      <c r="Q35" s="36">
        <v>0</v>
      </c>
      <c r="R35" s="38">
        <v>0</v>
      </c>
      <c r="S35" s="38">
        <v>8.4400000000000013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111.75</v>
      </c>
      <c r="AB35" s="75">
        <f>-STOA!Q35</f>
        <v>0</v>
      </c>
      <c r="AC35">
        <f t="shared" si="0"/>
        <v>3.3822995895825145</v>
      </c>
      <c r="AD35">
        <f t="shared" si="1"/>
        <v>218.5100092607149</v>
      </c>
      <c r="AE35">
        <f>'IDT-1'!E35</f>
        <v>0</v>
      </c>
      <c r="AF35" s="24"/>
      <c r="AG35">
        <f t="shared" si="2"/>
        <v>218.5100092607149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-60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1.0691999999999999</v>
      </c>
      <c r="E36">
        <f>GT_NG!S36</f>
        <v>2.1061750073163594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78.156933842981047</v>
      </c>
      <c r="P36" s="36">
        <v>0</v>
      </c>
      <c r="Q36" s="36">
        <v>0</v>
      </c>
      <c r="R36" s="38">
        <v>0</v>
      </c>
      <c r="S36" s="38">
        <v>8.4400000000000013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111.75</v>
      </c>
      <c r="AB36" s="75">
        <f>-STOA!Q36</f>
        <v>0</v>
      </c>
      <c r="AC36">
        <f t="shared" si="0"/>
        <v>3.221347592809622</v>
      </c>
      <c r="AD36">
        <f t="shared" si="1"/>
        <v>237.67096125748779</v>
      </c>
      <c r="AE36">
        <f>'IDT-1'!E36</f>
        <v>0</v>
      </c>
      <c r="AF36" s="24"/>
      <c r="AG36">
        <f t="shared" si="2"/>
        <v>237.67096125748779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-71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1.0691999999999999</v>
      </c>
      <c r="E37">
        <f>GT_NG!S37</f>
        <v>2.1061750073163594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77.107543522681695</v>
      </c>
      <c r="P37" s="36">
        <v>0</v>
      </c>
      <c r="Q37" s="36">
        <v>0</v>
      </c>
      <c r="R37" s="38">
        <v>0</v>
      </c>
      <c r="S37" s="38">
        <v>8.4400000000000013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111.75</v>
      </c>
      <c r="AB37" s="75">
        <f>-STOA!Q37</f>
        <v>0</v>
      </c>
      <c r="AC37">
        <f t="shared" si="0"/>
        <v>3.0600518750711041</v>
      </c>
      <c r="AD37">
        <f t="shared" si="1"/>
        <v>254.78286665492698</v>
      </c>
      <c r="AE37">
        <f>'IDT-1'!E37</f>
        <v>0</v>
      </c>
      <c r="AF37" s="24"/>
      <c r="AG37">
        <f t="shared" si="2"/>
        <v>254.78286665492698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-53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1.0691999999999999</v>
      </c>
      <c r="E38">
        <f>GT_NG!S38</f>
        <v>2.1061750073163594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77.107543522681695</v>
      </c>
      <c r="P38" s="36">
        <v>0</v>
      </c>
      <c r="Q38" s="36">
        <v>0</v>
      </c>
      <c r="R38" s="38">
        <v>0</v>
      </c>
      <c r="S38" s="38">
        <v>8.4400000000000013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2.8821575628484339</v>
      </c>
      <c r="AD38">
        <f t="shared" si="1"/>
        <v>275.96076096714967</v>
      </c>
      <c r="AE38">
        <f>'IDT-1'!E38</f>
        <v>0</v>
      </c>
      <c r="AF38" s="24"/>
      <c r="AG38">
        <f t="shared" si="2"/>
        <v>275.96076096714967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-32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1.0691999999999999</v>
      </c>
      <c r="E39">
        <f>GT_NG!S39</f>
        <v>2.0879133743049456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77.107425342984996</v>
      </c>
      <c r="P39" s="36">
        <v>0</v>
      </c>
      <c r="Q39" s="36">
        <v>0</v>
      </c>
      <c r="R39" s="38">
        <v>0</v>
      </c>
      <c r="S39" s="38">
        <v>8.4400000000000013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131.47</v>
      </c>
      <c r="AB39" s="75">
        <f>-STOA!Q39</f>
        <v>0</v>
      </c>
      <c r="AC39">
        <f t="shared" si="0"/>
        <v>3.4203821123168043</v>
      </c>
      <c r="AD39">
        <f t="shared" si="1"/>
        <v>251.12415660497311</v>
      </c>
      <c r="AE39">
        <f>'IDT-1'!E39</f>
        <v>0</v>
      </c>
      <c r="AF39" s="24"/>
      <c r="AG39">
        <f t="shared" si="2"/>
        <v>251.12415660497311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-76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1.0691999999999999</v>
      </c>
      <c r="E40">
        <f>GT_NG!S40</f>
        <v>2.0879133743049456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77.107404446948749</v>
      </c>
      <c r="P40" s="36">
        <v>0</v>
      </c>
      <c r="Q40" s="36">
        <v>0</v>
      </c>
      <c r="R40" s="38">
        <v>0</v>
      </c>
      <c r="S40" s="38">
        <v>8.4400000000000013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131.47</v>
      </c>
      <c r="AB40" s="75">
        <f>-STOA!Q40</f>
        <v>0</v>
      </c>
      <c r="AC40">
        <f t="shared" si="0"/>
        <v>3.2848434131918749</v>
      </c>
      <c r="AD40">
        <f t="shared" si="1"/>
        <v>267.25967440806181</v>
      </c>
      <c r="AE40">
        <f>'IDT-1'!E40</f>
        <v>0</v>
      </c>
      <c r="AF40" s="24"/>
      <c r="AG40">
        <f t="shared" si="2"/>
        <v>267.25967440806181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-60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1.0691999999999999</v>
      </c>
      <c r="E41">
        <f>GT_NG!S41</f>
        <v>2.0879133743049456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77.10817845580516</v>
      </c>
      <c r="P41" s="36">
        <v>0</v>
      </c>
      <c r="Q41" s="36">
        <v>0</v>
      </c>
      <c r="R41" s="38">
        <v>0</v>
      </c>
      <c r="S41" s="38">
        <v>8.4400000000000013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131.47</v>
      </c>
      <c r="AB41" s="75">
        <f>-STOA!Q41</f>
        <v>0</v>
      </c>
      <c r="AC41">
        <f t="shared" si="0"/>
        <v>3.1493113912680437</v>
      </c>
      <c r="AD41">
        <f t="shared" si="1"/>
        <v>283.39598043884206</v>
      </c>
      <c r="AE41">
        <f>'IDT-1'!E41</f>
        <v>0</v>
      </c>
      <c r="AF41" s="24"/>
      <c r="AG41">
        <f t="shared" si="2"/>
        <v>283.39598043884206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-44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1.0691999999999999</v>
      </c>
      <c r="E42">
        <f>GT_NG!S42</f>
        <v>2.0879133743049456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77.10817845580516</v>
      </c>
      <c r="P42" s="36">
        <v>0</v>
      </c>
      <c r="Q42" s="36">
        <v>0</v>
      </c>
      <c r="R42" s="38">
        <v>0</v>
      </c>
      <c r="S42" s="38">
        <v>8.4400000000000013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131.47</v>
      </c>
      <c r="AB42" s="75">
        <f>-STOA!Q42</f>
        <v>0</v>
      </c>
      <c r="AC42">
        <f t="shared" si="0"/>
        <v>3.0696825086540867</v>
      </c>
      <c r="AD42">
        <f t="shared" si="1"/>
        <v>292.87560932145601</v>
      </c>
      <c r="AE42">
        <f>'IDT-1'!E42</f>
        <v>0</v>
      </c>
      <c r="AF42" s="24"/>
      <c r="AG42">
        <f t="shared" si="2"/>
        <v>292.87560932145601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-34.6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1.0691999999999999</v>
      </c>
      <c r="E43">
        <f>GT_NG!S43</f>
        <v>2.0879133743049456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77.645205250091863</v>
      </c>
      <c r="P43" s="36">
        <v>0</v>
      </c>
      <c r="Q43" s="36">
        <v>0</v>
      </c>
      <c r="R43" s="38">
        <v>0</v>
      </c>
      <c r="S43" s="38">
        <v>8.4400000000000013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131.47</v>
      </c>
      <c r="AB43" s="75">
        <f>-STOA!Q43</f>
        <v>0</v>
      </c>
      <c r="AC43">
        <f t="shared" si="0"/>
        <v>2.7810914764449328</v>
      </c>
      <c r="AD43">
        <f t="shared" si="1"/>
        <v>328.30122714795186</v>
      </c>
      <c r="AE43">
        <f>'IDT-1'!E43</f>
        <v>0</v>
      </c>
      <c r="AF43" s="24"/>
      <c r="AG43">
        <f t="shared" si="2"/>
        <v>328.30122714795186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1.0691999999999999</v>
      </c>
      <c r="E44">
        <f>GT_NG!S44</f>
        <v>2.0879133743049456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77.657991563292157</v>
      </c>
      <c r="P44" s="36">
        <v>0</v>
      </c>
      <c r="Q44" s="36">
        <v>0</v>
      </c>
      <c r="R44" s="38">
        <v>0</v>
      </c>
      <c r="S44" s="38">
        <v>8.4400000000000013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131.47</v>
      </c>
      <c r="AB44" s="75">
        <f>-STOA!Q44</f>
        <v>0</v>
      </c>
      <c r="AC44">
        <f t="shared" si="0"/>
        <v>2.8919169129401152</v>
      </c>
      <c r="AD44">
        <f t="shared" si="1"/>
        <v>315.13318802465693</v>
      </c>
      <c r="AE44">
        <f>'IDT-1'!E44</f>
        <v>0</v>
      </c>
      <c r="AF44" s="24"/>
      <c r="AG44">
        <f t="shared" si="2"/>
        <v>315.13318802465693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-13.07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1.0691999999999999</v>
      </c>
      <c r="E45">
        <f>GT_NG!S45</f>
        <v>2.0879133743049456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77.633233882012206</v>
      </c>
      <c r="P45" s="36">
        <v>0</v>
      </c>
      <c r="Q45" s="36">
        <v>0</v>
      </c>
      <c r="R45" s="38">
        <v>0</v>
      </c>
      <c r="S45" s="38">
        <v>8.4400000000000013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131.47</v>
      </c>
      <c r="AB45" s="75">
        <f>-STOA!Q45</f>
        <v>0</v>
      </c>
      <c r="AC45">
        <f t="shared" si="0"/>
        <v>2.8995871251015113</v>
      </c>
      <c r="AD45">
        <f t="shared" si="1"/>
        <v>314.17076013121567</v>
      </c>
      <c r="AE45">
        <f>'IDT-1'!E45</f>
        <v>0</v>
      </c>
      <c r="AF45" s="24"/>
      <c r="AG45">
        <f t="shared" si="2"/>
        <v>314.17076013121567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-14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1.2393000000000001</v>
      </c>
      <c r="E46">
        <f>GT_NG!S46</f>
        <v>2.0879133743049456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77.633233882012206</v>
      </c>
      <c r="P46" s="36">
        <v>0</v>
      </c>
      <c r="Q46" s="36">
        <v>0</v>
      </c>
      <c r="R46" s="38">
        <v>0</v>
      </c>
      <c r="S46" s="38">
        <v>8.4400000000000013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131.47</v>
      </c>
      <c r="AB46" s="75">
        <f>-STOA!Q46</f>
        <v>0</v>
      </c>
      <c r="AC46">
        <f t="shared" si="0"/>
        <v>2.8586601764770654</v>
      </c>
      <c r="AD46">
        <f t="shared" si="1"/>
        <v>319.38178707984002</v>
      </c>
      <c r="AE46">
        <f>'IDT-1'!E46</f>
        <v>0</v>
      </c>
      <c r="AF46" s="24"/>
      <c r="AG46">
        <f t="shared" si="2"/>
        <v>319.38178707984002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-9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1.2393000000000001</v>
      </c>
      <c r="E47">
        <f>GT_NG!S47</f>
        <v>2.0879133743049456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76.746796904116778</v>
      </c>
      <c r="P47" s="36">
        <v>0</v>
      </c>
      <c r="Q47" s="36">
        <v>0</v>
      </c>
      <c r="R47" s="38">
        <v>0</v>
      </c>
      <c r="S47" s="38">
        <v>8.4400000000000013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131.47</v>
      </c>
      <c r="AB47" s="75">
        <f>-STOA!Q47</f>
        <v>0</v>
      </c>
      <c r="AC47">
        <f t="shared" si="0"/>
        <v>2.8596852635876324</v>
      </c>
      <c r="AD47">
        <f t="shared" si="1"/>
        <v>317.49432501483409</v>
      </c>
      <c r="AE47">
        <f>'IDT-1'!E47</f>
        <v>0</v>
      </c>
      <c r="AF47" s="24"/>
      <c r="AG47">
        <f t="shared" si="2"/>
        <v>317.49432501483409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1.2393000000000001</v>
      </c>
      <c r="E48">
        <f>GT_NG!S48</f>
        <v>2.0879133743049456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77.249182988199919</v>
      </c>
      <c r="P48" s="36">
        <v>0</v>
      </c>
      <c r="Q48" s="36">
        <v>0</v>
      </c>
      <c r="R48" s="38">
        <v>0</v>
      </c>
      <c r="S48" s="38">
        <v>8.4400000000000013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131.47</v>
      </c>
      <c r="AB48" s="75">
        <f>-STOA!Q48</f>
        <v>0</v>
      </c>
      <c r="AC48">
        <f t="shared" si="0"/>
        <v>2.7791937294450402</v>
      </c>
      <c r="AD48">
        <f t="shared" si="1"/>
        <v>328.07720263305981</v>
      </c>
      <c r="AE48">
        <f>'IDT-1'!E48</f>
        <v>0</v>
      </c>
      <c r="AF48" s="24"/>
      <c r="AG48">
        <f t="shared" si="2"/>
        <v>328.07720263305981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1.2393000000000001</v>
      </c>
      <c r="E49">
        <f>GT_NG!S49</f>
        <v>2.0879133743049456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77.250119101581902</v>
      </c>
      <c r="P49" s="36">
        <v>0</v>
      </c>
      <c r="Q49" s="36">
        <v>0</v>
      </c>
      <c r="R49" s="38">
        <v>0</v>
      </c>
      <c r="S49" s="38">
        <v>8.4400000000000013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131.47</v>
      </c>
      <c r="AB49" s="75">
        <f>-STOA!Q49</f>
        <v>0</v>
      </c>
      <c r="AC49">
        <f t="shared" si="0"/>
        <v>2.7792015927974498</v>
      </c>
      <c r="AD49">
        <f t="shared" si="1"/>
        <v>328.07813088308944</v>
      </c>
      <c r="AE49">
        <f>'IDT-1'!E49</f>
        <v>0</v>
      </c>
      <c r="AF49" s="24"/>
      <c r="AG49">
        <f t="shared" si="2"/>
        <v>328.07813088308944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1.2393000000000001</v>
      </c>
      <c r="E50">
        <f>GT_NG!S50</f>
        <v>2.0879133743049456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77.250119101581902</v>
      </c>
      <c r="P50" s="36">
        <v>0</v>
      </c>
      <c r="Q50" s="36">
        <v>0</v>
      </c>
      <c r="R50" s="38">
        <v>0</v>
      </c>
      <c r="S50" s="38">
        <v>8.4400000000000013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131.47</v>
      </c>
      <c r="AB50" s="75">
        <f>-STOA!Q50</f>
        <v>0</v>
      </c>
      <c r="AC50">
        <f t="shared" si="0"/>
        <v>2.7792015927974498</v>
      </c>
      <c r="AD50">
        <f t="shared" si="1"/>
        <v>328.07813088308944</v>
      </c>
      <c r="AE50">
        <f>'IDT-1'!E50</f>
        <v>0</v>
      </c>
      <c r="AF50" s="24"/>
      <c r="AG50">
        <f t="shared" si="2"/>
        <v>328.07813088308944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1.2393000000000001</v>
      </c>
      <c r="E51">
        <f>GT_NG!S51</f>
        <v>2.0879133743049456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77.274414756659581</v>
      </c>
      <c r="P51" s="36">
        <v>0</v>
      </c>
      <c r="Q51" s="36">
        <v>0</v>
      </c>
      <c r="R51" s="38">
        <v>0</v>
      </c>
      <c r="S51" s="38">
        <v>8.4400000000000013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131.47</v>
      </c>
      <c r="AB51" s="75">
        <f>-STOA!Q51</f>
        <v>0</v>
      </c>
      <c r="AC51">
        <f t="shared" si="0"/>
        <v>2.7794056763001014</v>
      </c>
      <c r="AD51">
        <f t="shared" si="1"/>
        <v>328.1022224546644</v>
      </c>
      <c r="AE51">
        <f>'IDT-1'!E51</f>
        <v>0</v>
      </c>
      <c r="AF51" s="24"/>
      <c r="AG51">
        <f t="shared" si="2"/>
        <v>328.1022224546644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1.2393000000000001</v>
      </c>
      <c r="E52">
        <f>GT_NG!S52</f>
        <v>2.0879133743049456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77.274414756659581</v>
      </c>
      <c r="P52" s="36">
        <v>0</v>
      </c>
      <c r="Q52" s="36">
        <v>0</v>
      </c>
      <c r="R52" s="38">
        <v>0</v>
      </c>
      <c r="S52" s="38">
        <v>8.4400000000000013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131.47</v>
      </c>
      <c r="AB52" s="75">
        <f>-STOA!Q52</f>
        <v>0</v>
      </c>
      <c r="AC52">
        <f t="shared" si="0"/>
        <v>2.7794056763001014</v>
      </c>
      <c r="AD52">
        <f t="shared" si="1"/>
        <v>328.1022224546644</v>
      </c>
      <c r="AE52">
        <f>'IDT-1'!E52</f>
        <v>0</v>
      </c>
      <c r="AF52" s="24"/>
      <c r="AG52">
        <f t="shared" si="2"/>
        <v>328.1022224546644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1.2393000000000001</v>
      </c>
      <c r="E53">
        <f>GT_NG!S53</f>
        <v>2.0879133743049456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77.224859339688834</v>
      </c>
      <c r="P53" s="36">
        <v>0</v>
      </c>
      <c r="Q53" s="36">
        <v>0</v>
      </c>
      <c r="R53" s="38">
        <v>0</v>
      </c>
      <c r="S53" s="38">
        <v>8.4400000000000013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131.47</v>
      </c>
      <c r="AB53" s="75">
        <f>-STOA!Q53</f>
        <v>0</v>
      </c>
      <c r="AC53">
        <f t="shared" si="0"/>
        <v>2.7789894107975472</v>
      </c>
      <c r="AD53">
        <f t="shared" si="1"/>
        <v>328.05308330319622</v>
      </c>
      <c r="AE53">
        <f>'IDT-1'!E53</f>
        <v>0</v>
      </c>
      <c r="AF53" s="24"/>
      <c r="AG53">
        <f t="shared" si="2"/>
        <v>328.05308330319622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1.2393000000000001</v>
      </c>
      <c r="E54">
        <f>GT_NG!S54</f>
        <v>2.0879133743049456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77.224859339688834</v>
      </c>
      <c r="P54" s="36">
        <v>0</v>
      </c>
      <c r="Q54" s="36">
        <v>0</v>
      </c>
      <c r="R54" s="38">
        <v>0</v>
      </c>
      <c r="S54" s="38">
        <v>8.4400000000000013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131.47</v>
      </c>
      <c r="AB54" s="75">
        <f>-STOA!Q54</f>
        <v>0</v>
      </c>
      <c r="AC54">
        <f t="shared" si="0"/>
        <v>2.7789894107975472</v>
      </c>
      <c r="AD54">
        <f t="shared" si="1"/>
        <v>328.05308330319622</v>
      </c>
      <c r="AE54">
        <f>'IDT-1'!E54</f>
        <v>0</v>
      </c>
      <c r="AF54" s="24"/>
      <c r="AG54">
        <f t="shared" si="2"/>
        <v>328.05308330319622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1.2393000000000001</v>
      </c>
      <c r="E55">
        <f>GT_NG!S55</f>
        <v>2.0879133743049456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77.414064142608552</v>
      </c>
      <c r="P55" s="36">
        <v>0</v>
      </c>
      <c r="Q55" s="36">
        <v>0</v>
      </c>
      <c r="R55" s="38">
        <v>0</v>
      </c>
      <c r="S55" s="38">
        <v>8.4400000000000013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131.47</v>
      </c>
      <c r="AB55" s="75">
        <f>-STOA!Q55</f>
        <v>0</v>
      </c>
      <c r="AC55">
        <f t="shared" si="0"/>
        <v>2.7805787311420733</v>
      </c>
      <c r="AD55">
        <f t="shared" si="1"/>
        <v>328.24069878577143</v>
      </c>
      <c r="AE55">
        <f>'IDT-1'!E55</f>
        <v>0</v>
      </c>
      <c r="AF55" s="24"/>
      <c r="AG55">
        <f t="shared" si="2"/>
        <v>328.24069878577143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1.2393000000000001</v>
      </c>
      <c r="E56">
        <f>GT_NG!S56</f>
        <v>2.0879133743049456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77.414064142608552</v>
      </c>
      <c r="P56" s="36">
        <v>0</v>
      </c>
      <c r="Q56" s="36">
        <v>0</v>
      </c>
      <c r="R56" s="38">
        <v>0</v>
      </c>
      <c r="S56" s="38">
        <v>8.4400000000000013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131.47</v>
      </c>
      <c r="AB56" s="75">
        <f>-STOA!Q56</f>
        <v>0</v>
      </c>
      <c r="AC56">
        <f t="shared" si="0"/>
        <v>2.7805787311420733</v>
      </c>
      <c r="AD56">
        <f t="shared" si="1"/>
        <v>328.24069878577143</v>
      </c>
      <c r="AE56">
        <f>'IDT-1'!E56</f>
        <v>0</v>
      </c>
      <c r="AF56" s="24"/>
      <c r="AG56">
        <f t="shared" si="2"/>
        <v>328.24069878577143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1.2393000000000001</v>
      </c>
      <c r="E57">
        <f>GT_NG!S57</f>
        <v>2.0879133743049456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77.673522778364315</v>
      </c>
      <c r="P57" s="36">
        <v>0</v>
      </c>
      <c r="Q57" s="36">
        <v>0</v>
      </c>
      <c r="R57" s="38">
        <v>0</v>
      </c>
      <c r="S57" s="38">
        <v>8.4400000000000013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131.47</v>
      </c>
      <c r="AB57" s="75">
        <f>-STOA!Q57</f>
        <v>0</v>
      </c>
      <c r="AC57">
        <f t="shared" si="0"/>
        <v>2.7353821836824217</v>
      </c>
      <c r="AD57">
        <f t="shared" si="1"/>
        <v>322.90535396898684</v>
      </c>
      <c r="AE57">
        <f>'IDT-1'!E57</f>
        <v>0</v>
      </c>
      <c r="AF57" s="24"/>
      <c r="AG57">
        <f t="shared" si="2"/>
        <v>322.90535396898684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1.2393000000000001</v>
      </c>
      <c r="E58">
        <f>GT_NG!S58</f>
        <v>2.0879133743049456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78.557826830770907</v>
      </c>
      <c r="P58" s="36">
        <v>0</v>
      </c>
      <c r="Q58" s="36">
        <v>0</v>
      </c>
      <c r="R58" s="38">
        <v>0</v>
      </c>
      <c r="S58" s="38">
        <v>8.4400000000000013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131.47</v>
      </c>
      <c r="AB58" s="75">
        <f>-STOA!Q58</f>
        <v>0</v>
      </c>
      <c r="AC58">
        <f t="shared" si="0"/>
        <v>2.7428103377226365</v>
      </c>
      <c r="AD58">
        <f t="shared" si="1"/>
        <v>323.78222986735318</v>
      </c>
      <c r="AE58">
        <f>'IDT-1'!E58</f>
        <v>0</v>
      </c>
      <c r="AF58" s="24"/>
      <c r="AG58">
        <f t="shared" si="2"/>
        <v>323.78222986735318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1.2393000000000001</v>
      </c>
      <c r="E59">
        <f>GT_NG!S59</f>
        <v>2.0879133743049456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78.237591239491508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131.47</v>
      </c>
      <c r="AB59" s="75">
        <f>-STOA!Q59</f>
        <v>0</v>
      </c>
      <c r="AC59">
        <f t="shared" si="0"/>
        <v>2.74012035875589</v>
      </c>
      <c r="AD59">
        <f t="shared" si="1"/>
        <v>323.46468425504054</v>
      </c>
      <c r="AE59">
        <f>'IDT-1'!E59</f>
        <v>0</v>
      </c>
      <c r="AF59" s="24"/>
      <c r="AG59">
        <f t="shared" si="2"/>
        <v>323.46468425504054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1.2393000000000001</v>
      </c>
      <c r="E60">
        <f>GT_NG!S60</f>
        <v>2.0879133743049456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78.058100705391652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131.47</v>
      </c>
      <c r="AB60" s="75">
        <f>-STOA!Q60</f>
        <v>0</v>
      </c>
      <c r="AC60">
        <f t="shared" si="0"/>
        <v>2.7386126382694513</v>
      </c>
      <c r="AD60">
        <f t="shared" si="1"/>
        <v>323.28670144142717</v>
      </c>
      <c r="AE60">
        <f>'IDT-1'!E60</f>
        <v>0</v>
      </c>
      <c r="AF60" s="24"/>
      <c r="AG60">
        <f t="shared" si="2"/>
        <v>323.28670144142717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1.2393000000000001</v>
      </c>
      <c r="E61">
        <f>GT_NG!S61</f>
        <v>2.0879133743049456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13.999999999999996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77.208377365826095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131.47</v>
      </c>
      <c r="AB61" s="75">
        <f>-STOA!Q61</f>
        <v>0</v>
      </c>
      <c r="AC61">
        <f t="shared" si="0"/>
        <v>2.7032509622171004</v>
      </c>
      <c r="AD61">
        <f t="shared" si="1"/>
        <v>319.11233977791392</v>
      </c>
      <c r="AE61">
        <f>'IDT-1'!E61</f>
        <v>0</v>
      </c>
      <c r="AF61" s="24"/>
      <c r="AG61">
        <f t="shared" si="2"/>
        <v>319.11233977791392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1.2393000000000001</v>
      </c>
      <c r="E62">
        <f>GT_NG!S62</f>
        <v>2.0879133743049456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13.999999999999996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78.058154337113052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131.47</v>
      </c>
      <c r="AB62" s="75">
        <f>-STOA!Q62</f>
        <v>0</v>
      </c>
      <c r="AC62">
        <f t="shared" si="0"/>
        <v>2.7103890887759108</v>
      </c>
      <c r="AD62">
        <f t="shared" si="1"/>
        <v>319.95497862264205</v>
      </c>
      <c r="AE62">
        <f>'IDT-1'!E62</f>
        <v>0</v>
      </c>
      <c r="AF62" s="24"/>
      <c r="AG62">
        <f t="shared" si="2"/>
        <v>319.95497862264205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1.2393000000000001</v>
      </c>
      <c r="E63">
        <f>GT_NG!S63</f>
        <v>2.0879133743049456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13.999999999999996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78.058095296156225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131.47</v>
      </c>
      <c r="AB63" s="75">
        <f>-STOA!Q63</f>
        <v>0</v>
      </c>
      <c r="AC63">
        <f t="shared" si="0"/>
        <v>2.7103885928318738</v>
      </c>
      <c r="AD63">
        <f t="shared" si="1"/>
        <v>319.95492007762931</v>
      </c>
      <c r="AE63">
        <f>'IDT-1'!E63</f>
        <v>0</v>
      </c>
      <c r="AF63" s="24"/>
      <c r="AG63">
        <f t="shared" si="2"/>
        <v>319.95492007762931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1.2393000000000001</v>
      </c>
      <c r="E64">
        <f>GT_NG!S64</f>
        <v>2.0879133743049456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13.999999999999996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78.048952304539114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131.47</v>
      </c>
      <c r="AB64" s="75">
        <f>-STOA!Q64</f>
        <v>0</v>
      </c>
      <c r="AC64">
        <f t="shared" si="0"/>
        <v>2.7103117917022903</v>
      </c>
      <c r="AD64">
        <f t="shared" si="1"/>
        <v>319.94585388714182</v>
      </c>
      <c r="AE64">
        <f>'IDT-1'!E64</f>
        <v>0</v>
      </c>
      <c r="AF64" s="24"/>
      <c r="AG64">
        <f t="shared" si="2"/>
        <v>319.94585388714182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1.2393000000000001</v>
      </c>
      <c r="E65">
        <f>GT_NG!S65</f>
        <v>2.0879133743049456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13.999502946815307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78.049044021006694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131.47</v>
      </c>
      <c r="AB65" s="75">
        <f>-STOA!Q65</f>
        <v>0</v>
      </c>
      <c r="AC65">
        <f t="shared" si="0"/>
        <v>2.7103083868738667</v>
      </c>
      <c r="AD65">
        <f t="shared" si="1"/>
        <v>319.94545195525313</v>
      </c>
      <c r="AE65">
        <f>'IDT-1'!E65</f>
        <v>0</v>
      </c>
      <c r="AF65" s="24"/>
      <c r="AG65">
        <f t="shared" si="2"/>
        <v>319.94545195525313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1.2393000000000001</v>
      </c>
      <c r="E66">
        <f>GT_NG!S66</f>
        <v>2.0879133743049456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13.999502946815307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78.17900075722666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131.47</v>
      </c>
      <c r="AB66" s="75">
        <f>-STOA!Q66</f>
        <v>0</v>
      </c>
      <c r="AC66">
        <f t="shared" si="0"/>
        <v>2.7114000234581139</v>
      </c>
      <c r="AD66">
        <f t="shared" si="1"/>
        <v>320.07431705488881</v>
      </c>
      <c r="AE66">
        <f>'IDT-1'!E66</f>
        <v>0</v>
      </c>
      <c r="AF66" s="24"/>
      <c r="AG66">
        <f t="shared" si="2"/>
        <v>320.07431705488881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1.2393000000000001</v>
      </c>
      <c r="E67">
        <f>GT_NG!S67</f>
        <v>2.0879133743049456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13.999502946815307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76.234539209206858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131.47</v>
      </c>
      <c r="AB67" s="75">
        <f>-STOA!Q67</f>
        <v>0</v>
      </c>
      <c r="AC67">
        <f t="shared" si="0"/>
        <v>2.6950665464547474</v>
      </c>
      <c r="AD67">
        <f t="shared" si="1"/>
        <v>318.14618898387232</v>
      </c>
      <c r="AE67">
        <f>'IDT-1'!E67</f>
        <v>0</v>
      </c>
      <c r="AF67" s="24"/>
      <c r="AG67">
        <f t="shared" si="2"/>
        <v>318.14618898387232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1.2393000000000001</v>
      </c>
      <c r="E68">
        <f>GT_NG!S68</f>
        <v>2.0879133743049456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13.999502946815307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76.305975550194063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131.47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2.6956666117190404</v>
      </c>
      <c r="AD68">
        <f t="shared" ref="AD68:AD98" si="4">SUM(B68:AB68,AI68:AV68)-AC68</f>
        <v>318.21702525959529</v>
      </c>
      <c r="AE68">
        <f>'IDT-1'!E68</f>
        <v>0</v>
      </c>
      <c r="AF68" s="24"/>
      <c r="AG68">
        <f t="shared" ref="AG68:AG98" si="5">SUM(AD68:AF68)</f>
        <v>318.21702525959529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1.2393000000000001</v>
      </c>
      <c r="E69">
        <f>GT_NG!S69</f>
        <v>2.0879133743049456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13.999502946815307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77.002140617559178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131.47</v>
      </c>
      <c r="AB69" s="75">
        <f>-STOA!Q69</f>
        <v>0</v>
      </c>
      <c r="AC69">
        <f t="shared" si="3"/>
        <v>2.7015143982849068</v>
      </c>
      <c r="AD69">
        <f t="shared" si="4"/>
        <v>318.9073425403945</v>
      </c>
      <c r="AE69">
        <f>'IDT-1'!E69</f>
        <v>0</v>
      </c>
      <c r="AF69" s="24"/>
      <c r="AG69">
        <f t="shared" si="5"/>
        <v>318.9073425403945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1.2393000000000001</v>
      </c>
      <c r="E70">
        <f>GT_NG!S70</f>
        <v>2.0879133743049456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9.999639847295251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78.528667804982788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131.47</v>
      </c>
      <c r="AB70" s="75">
        <f>-STOA!Q70</f>
        <v>0</v>
      </c>
      <c r="AC70">
        <f t="shared" si="3"/>
        <v>2.6807383766232968</v>
      </c>
      <c r="AD70">
        <f t="shared" si="4"/>
        <v>316.45478264995967</v>
      </c>
      <c r="AE70">
        <f>'IDT-1'!E70</f>
        <v>0</v>
      </c>
      <c r="AF70" s="24"/>
      <c r="AG70">
        <f t="shared" si="5"/>
        <v>316.45478264995967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1.2393000000000001</v>
      </c>
      <c r="E71">
        <f>GT_NG!S71</f>
        <v>2.0879133743049456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22.999201416617478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79.118573954986317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131.47</v>
      </c>
      <c r="AB71" s="75">
        <f>-STOA!Q71</f>
        <v>0</v>
      </c>
      <c r="AC71">
        <f t="shared" si="3"/>
        <v>2.7948899054656331</v>
      </c>
      <c r="AD71">
        <f t="shared" si="4"/>
        <v>329.93009884044307</v>
      </c>
      <c r="AE71">
        <f>'IDT-1'!E71</f>
        <v>0</v>
      </c>
      <c r="AF71" s="24"/>
      <c r="AG71">
        <f t="shared" si="5"/>
        <v>329.93009884044307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1.2393000000000001</v>
      </c>
      <c r="E72">
        <f>GT_NG!S72</f>
        <v>2.0879133743049456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22.999201416617478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79.846590664130076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131.47</v>
      </c>
      <c r="AB72" s="75">
        <f>-STOA!Q72</f>
        <v>0</v>
      </c>
      <c r="AC72">
        <f t="shared" si="3"/>
        <v>2.801005245822441</v>
      </c>
      <c r="AD72">
        <f t="shared" si="4"/>
        <v>330.65200020923004</v>
      </c>
      <c r="AE72">
        <f>'IDT-1'!E72</f>
        <v>0</v>
      </c>
      <c r="AF72" s="24"/>
      <c r="AG72">
        <f t="shared" si="5"/>
        <v>330.65200020923004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1.2393000000000001</v>
      </c>
      <c r="E73">
        <f>GT_NG!S73</f>
        <v>2.0879133743049456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22.999201416617478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79.656231356702364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131.47</v>
      </c>
      <c r="AB73" s="75">
        <f>-STOA!Q73</f>
        <v>0</v>
      </c>
      <c r="AC73">
        <f t="shared" si="3"/>
        <v>2.799406227640048</v>
      </c>
      <c r="AD73">
        <f t="shared" si="4"/>
        <v>330.46323991998474</v>
      </c>
      <c r="AE73">
        <f>'IDT-1'!E73</f>
        <v>0</v>
      </c>
      <c r="AF73" s="24"/>
      <c r="AG73">
        <f t="shared" si="5"/>
        <v>330.46323991998474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1.2393000000000001</v>
      </c>
      <c r="E74">
        <f>GT_NG!S74</f>
        <v>2.0879133743049456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14.99946932710677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79.656229172094882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131.47</v>
      </c>
      <c r="AB74" s="75">
        <f>-STOA!Q74</f>
        <v>0</v>
      </c>
      <c r="AC74">
        <f t="shared" si="3"/>
        <v>2.7322084597374552</v>
      </c>
      <c r="AD74">
        <f t="shared" si="4"/>
        <v>322.53070341376912</v>
      </c>
      <c r="AE74">
        <f>'IDT-1'!E74</f>
        <v>0</v>
      </c>
      <c r="AF74" s="24"/>
      <c r="AG74">
        <f t="shared" si="5"/>
        <v>322.53070341376912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1.2393000000000001</v>
      </c>
      <c r="E75">
        <f>GT_NG!S75</f>
        <v>2.1061750073163594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14.99946932710677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79.526233838441541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131.47</v>
      </c>
      <c r="AB75" s="75">
        <f>-STOA!Q75</f>
        <v>0</v>
      </c>
      <c r="AC75">
        <f t="shared" si="3"/>
        <v>2.8922218934249551</v>
      </c>
      <c r="AD75">
        <f t="shared" si="4"/>
        <v>303.2589562794397</v>
      </c>
      <c r="AE75">
        <f>'IDT-1'!E75</f>
        <v>0</v>
      </c>
      <c r="AF75" s="24"/>
      <c r="AG75">
        <f t="shared" si="5"/>
        <v>303.2589562794397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-19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1.2393000000000001</v>
      </c>
      <c r="E76">
        <f>GT_NG!S76</f>
        <v>2.1061750073163594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14.99946932710677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79.656245746596369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131.47</v>
      </c>
      <c r="AB76" s="75">
        <f>-STOA!Q76</f>
        <v>0</v>
      </c>
      <c r="AC76">
        <f t="shared" si="3"/>
        <v>3.0203813593267923</v>
      </c>
      <c r="AD76">
        <f t="shared" si="4"/>
        <v>288.26080872169274</v>
      </c>
      <c r="AE76">
        <f>'IDT-1'!E76</f>
        <v>0</v>
      </c>
      <c r="AF76" s="24"/>
      <c r="AG76">
        <f t="shared" si="5"/>
        <v>288.26080872169274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-34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1.2393000000000001</v>
      </c>
      <c r="E77">
        <f>GT_NG!S77</f>
        <v>2.1061750073163594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14.99946932710677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79.809730520722326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131.47</v>
      </c>
      <c r="AB77" s="75">
        <f>-STOA!Q77</f>
        <v>0</v>
      </c>
      <c r="AC77">
        <f t="shared" si="3"/>
        <v>3.1063822086783404</v>
      </c>
      <c r="AD77">
        <f t="shared" si="4"/>
        <v>278.3282926464671</v>
      </c>
      <c r="AE77">
        <f>'IDT-1'!E77</f>
        <v>0</v>
      </c>
      <c r="AF77" s="24"/>
      <c r="AG77">
        <f t="shared" si="5"/>
        <v>278.3282926464671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-44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1.2393000000000001</v>
      </c>
      <c r="E78">
        <f>GT_NG!S78</f>
        <v>2.1061750073163594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14.99946932710677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82.183302878402472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-32</v>
      </c>
      <c r="AA78" s="75">
        <f>STOA!K78</f>
        <v>131.47</v>
      </c>
      <c r="AB78" s="75">
        <f>-STOA!Q78</f>
        <v>0</v>
      </c>
      <c r="AC78">
        <f t="shared" si="3"/>
        <v>3.25338758235619</v>
      </c>
      <c r="AD78">
        <f t="shared" si="4"/>
        <v>265.55485963046937</v>
      </c>
      <c r="AE78">
        <f>'IDT-1'!E78</f>
        <v>0</v>
      </c>
      <c r="AF78" s="24"/>
      <c r="AG78">
        <f t="shared" si="5"/>
        <v>265.55485963046937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-27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1.2393000000000001</v>
      </c>
      <c r="E79">
        <f>GT_NG!S79</f>
        <v>2.1061750073163594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17.99936988027725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85.692784264096176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-43</v>
      </c>
      <c r="AA79" s="75">
        <f>STOA!K79</f>
        <v>131.47</v>
      </c>
      <c r="AB79" s="75">
        <f>-STOA!Q79</f>
        <v>0</v>
      </c>
      <c r="AC79">
        <f t="shared" si="3"/>
        <v>3.3927779678915395</v>
      </c>
      <c r="AD79">
        <f t="shared" si="4"/>
        <v>261.92485118379818</v>
      </c>
      <c r="AE79">
        <f>'IDT-1'!E79</f>
        <v>0</v>
      </c>
      <c r="AF79" s="24"/>
      <c r="AG79">
        <f t="shared" si="5"/>
        <v>261.92485118379818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-26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1.2393000000000001</v>
      </c>
      <c r="E80">
        <f>GT_NG!S80</f>
        <v>2.1061750073163594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17.99936988027725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85.612812687864349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-49</v>
      </c>
      <c r="AA80" s="75">
        <f>STOA!K80</f>
        <v>131.47</v>
      </c>
      <c r="AB80" s="75">
        <f>-STOA!Q80</f>
        <v>0</v>
      </c>
      <c r="AC80">
        <f t="shared" si="3"/>
        <v>3.4429331530005269</v>
      </c>
      <c r="AD80">
        <f t="shared" si="4"/>
        <v>255.79472442245748</v>
      </c>
      <c r="AE80">
        <f>'IDT-1'!E80</f>
        <v>0</v>
      </c>
      <c r="AF80" s="24"/>
      <c r="AG80">
        <f t="shared" si="5"/>
        <v>255.79472442245748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-26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0.87480000000000002</v>
      </c>
      <c r="E81">
        <f>GT_NG!S81</f>
        <v>2.1061750073163594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17.999296902464749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85.4827878756156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-56</v>
      </c>
      <c r="AA81" s="75">
        <f>STOA!K81</f>
        <v>131.47</v>
      </c>
      <c r="AB81" s="75">
        <f>-STOA!Q81</f>
        <v>0</v>
      </c>
      <c r="AC81">
        <f t="shared" si="3"/>
        <v>3.5234901088129025</v>
      </c>
      <c r="AD81">
        <f t="shared" si="4"/>
        <v>245.21956967658377</v>
      </c>
      <c r="AE81">
        <f>'IDT-1'!E81</f>
        <v>0</v>
      </c>
      <c r="AF81" s="24"/>
      <c r="AG81">
        <f t="shared" si="5"/>
        <v>245.21956967658377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0.72900000000000009</v>
      </c>
      <c r="E82">
        <f>GT_NG!S82</f>
        <v>2.1061750073163594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17.999296902464749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85.592795307903543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-63</v>
      </c>
      <c r="AA82" s="75">
        <f>STOA!K82</f>
        <v>131.47</v>
      </c>
      <c r="AB82" s="75">
        <f>-STOA!Q82</f>
        <v>0</v>
      </c>
      <c r="AC82">
        <f t="shared" si="3"/>
        <v>3.5909587130432348</v>
      </c>
      <c r="AD82">
        <f t="shared" si="4"/>
        <v>237.11630850464144</v>
      </c>
      <c r="AE82">
        <f>'IDT-1'!E82</f>
        <v>0</v>
      </c>
      <c r="AF82" s="24"/>
      <c r="AG82">
        <f t="shared" si="5"/>
        <v>237.11630850464144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0.61236000000000002</v>
      </c>
      <c r="E83">
        <f>GT_NG!S83</f>
        <v>2.1061750073163594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17.999296902464749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85.638826154400391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-63</v>
      </c>
      <c r="AA83" s="75">
        <f>STOA!K83</f>
        <v>131.47</v>
      </c>
      <c r="AB83" s="75">
        <f>-STOA!Q83</f>
        <v>0</v>
      </c>
      <c r="AC83">
        <f t="shared" si="3"/>
        <v>3.7004906465773657</v>
      </c>
      <c r="AD83">
        <f t="shared" si="4"/>
        <v>223.93616741760408</v>
      </c>
      <c r="AE83">
        <f>'IDT-1'!E83</f>
        <v>0</v>
      </c>
      <c r="AF83" s="24"/>
      <c r="AG83">
        <f t="shared" si="5"/>
        <v>223.93616741760408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-43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0.61236000000000002</v>
      </c>
      <c r="E84">
        <f>GT_NG!S84</f>
        <v>2.1061750073163594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17.999296902464749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85.638826154400391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-68</v>
      </c>
      <c r="AA84" s="75">
        <f>STOA!K84</f>
        <v>131.47</v>
      </c>
      <c r="AB84" s="75">
        <f>-STOA!Q84</f>
        <v>0</v>
      </c>
      <c r="AC84">
        <f t="shared" si="3"/>
        <v>3.7174329620271438</v>
      </c>
      <c r="AD84">
        <f t="shared" si="4"/>
        <v>221.91922510215431</v>
      </c>
      <c r="AE84">
        <f>'IDT-1'!E84</f>
        <v>0</v>
      </c>
      <c r="AF84" s="24"/>
      <c r="AG84">
        <f t="shared" si="5"/>
        <v>221.91922510215431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0.61236000000000002</v>
      </c>
      <c r="E85">
        <f>GT_NG!S85</f>
        <v>2.1061750073163594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17.999296902464749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81.163606709187661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-69</v>
      </c>
      <c r="AA85" s="75">
        <f>STOA!K85</f>
        <v>131.47</v>
      </c>
      <c r="AB85" s="75">
        <f>-STOA!Q85</f>
        <v>0</v>
      </c>
      <c r="AC85">
        <f t="shared" si="3"/>
        <v>3.6798411186873565</v>
      </c>
      <c r="AD85">
        <f t="shared" si="4"/>
        <v>217.4815975002814</v>
      </c>
      <c r="AE85">
        <f>'IDT-1'!E85</f>
        <v>0</v>
      </c>
      <c r="AF85" s="24"/>
      <c r="AG85">
        <f t="shared" si="5"/>
        <v>217.4815975002814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-39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0.61236000000000002</v>
      </c>
      <c r="E86">
        <f>GT_NG!S86</f>
        <v>2.1061750073163594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17.999296902464749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78.892341898906466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-68</v>
      </c>
      <c r="AA86" s="75">
        <f>STOA!K86</f>
        <v>131.47</v>
      </c>
      <c r="AB86" s="75">
        <f>-STOA!Q86</f>
        <v>0</v>
      </c>
      <c r="AC86">
        <f t="shared" si="3"/>
        <v>3.6946471251805511</v>
      </c>
      <c r="AD86">
        <f t="shared" si="4"/>
        <v>211.19552668350701</v>
      </c>
      <c r="AE86">
        <f>'IDT-1'!E86</f>
        <v>0</v>
      </c>
      <c r="AF86" s="24"/>
      <c r="AG86">
        <f t="shared" si="5"/>
        <v>211.19552668350701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-44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0.61236000000000002</v>
      </c>
      <c r="E87">
        <f>GT_NG!S87</f>
        <v>2.1061750073163594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17.999296902464749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78.892341898906466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-65</v>
      </c>
      <c r="AA87" s="75">
        <f>STOA!K87</f>
        <v>131.47</v>
      </c>
      <c r="AB87" s="75">
        <f>-STOA!Q87</f>
        <v>0</v>
      </c>
      <c r="AC87">
        <f t="shared" si="3"/>
        <v>3.7031182829054403</v>
      </c>
      <c r="AD87">
        <f t="shared" si="4"/>
        <v>210.18705552578211</v>
      </c>
      <c r="AE87">
        <f>'IDT-1'!E87</f>
        <v>0</v>
      </c>
      <c r="AF87" s="24"/>
      <c r="AG87">
        <f t="shared" si="5"/>
        <v>210.18705552578211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-48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0.61236000000000002</v>
      </c>
      <c r="E88">
        <f>GT_NG!S88</f>
        <v>2.1061750073163594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17.999296902464749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78.892341898906466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-67</v>
      </c>
      <c r="AA88" s="75">
        <f>STOA!K88</f>
        <v>131.47</v>
      </c>
      <c r="AB88" s="75">
        <f>-STOA!Q88</f>
        <v>0</v>
      </c>
      <c r="AC88">
        <f t="shared" si="3"/>
        <v>3.720060598355218</v>
      </c>
      <c r="AD88">
        <f t="shared" si="4"/>
        <v>208.17011321033235</v>
      </c>
      <c r="AE88">
        <f>'IDT-1'!E88</f>
        <v>0</v>
      </c>
      <c r="AF88" s="24"/>
      <c r="AG88">
        <f t="shared" si="5"/>
        <v>208.17011321033235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-48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0.61236000000000002</v>
      </c>
      <c r="E89">
        <f>GT_NG!S89</f>
        <v>2.1061750073163594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17.999296902464749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79.940822724064233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-73</v>
      </c>
      <c r="AA89" s="75">
        <f>STOA!K89</f>
        <v>131.47</v>
      </c>
      <c r="AB89" s="75">
        <f>-STOA!Q89</f>
        <v>0</v>
      </c>
      <c r="AC89">
        <f t="shared" si="3"/>
        <v>3.745810152736321</v>
      </c>
      <c r="AD89">
        <f t="shared" si="4"/>
        <v>207.19284448110903</v>
      </c>
      <c r="AE89">
        <f>'IDT-1'!E89</f>
        <v>0</v>
      </c>
      <c r="AF89" s="24"/>
      <c r="AG89">
        <f t="shared" si="5"/>
        <v>207.19284448110903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-44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0.61236000000000002</v>
      </c>
      <c r="E90">
        <f>GT_NG!S90</f>
        <v>2.1315152952335783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17.999296902464749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82.058651220792697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-74</v>
      </c>
      <c r="AA90" s="75">
        <f>STOA!K90</f>
        <v>131.47</v>
      </c>
      <c r="AB90" s="75">
        <f>-STOA!Q90</f>
        <v>0</v>
      </c>
      <c r="AC90">
        <f t="shared" si="3"/>
        <v>3.7807550859771237</v>
      </c>
      <c r="AD90">
        <f t="shared" si="4"/>
        <v>207.30106833251389</v>
      </c>
      <c r="AE90">
        <f>'IDT-1'!E90</f>
        <v>0</v>
      </c>
      <c r="AF90" s="24"/>
      <c r="AG90">
        <f t="shared" si="5"/>
        <v>207.30106833251389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0.61236000000000002</v>
      </c>
      <c r="E91">
        <f>GT_NG!S91</f>
        <v>2.1012093905620111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17.999296902464749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82.058651220792697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-74</v>
      </c>
      <c r="AA91" s="75">
        <f>STOA!K91</f>
        <v>131.47</v>
      </c>
      <c r="AB91" s="75">
        <f>-STOA!Q91</f>
        <v>0</v>
      </c>
      <c r="AC91">
        <f t="shared" si="3"/>
        <v>3.7720293586529934</v>
      </c>
      <c r="AD91">
        <f t="shared" si="4"/>
        <v>208.27948815516649</v>
      </c>
      <c r="AE91">
        <f>'IDT-1'!E91</f>
        <v>0</v>
      </c>
      <c r="AF91" s="24"/>
      <c r="AG91">
        <f t="shared" si="5"/>
        <v>208.27948815516649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-44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0.61236000000000002</v>
      </c>
      <c r="E92">
        <f>GT_NG!S92</f>
        <v>2.1012093905620111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17.999296902464749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82.058651220792697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-74</v>
      </c>
      <c r="AA92" s="75">
        <f>STOA!K92</f>
        <v>131.47</v>
      </c>
      <c r="AB92" s="75">
        <f>-STOA!Q92</f>
        <v>0</v>
      </c>
      <c r="AC92">
        <f t="shared" si="3"/>
        <v>3.7720293586529934</v>
      </c>
      <c r="AD92">
        <f t="shared" si="4"/>
        <v>208.27948815516649</v>
      </c>
      <c r="AE92">
        <f>'IDT-1'!E92</f>
        <v>0</v>
      </c>
      <c r="AF92" s="24"/>
      <c r="AG92">
        <f t="shared" si="5"/>
        <v>208.27948815516649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-44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0.61236000000000002</v>
      </c>
      <c r="E93">
        <f>GT_NG!S93</f>
        <v>2.1012093905620111</v>
      </c>
      <c r="F93">
        <f>GT_Spot!S93</f>
        <v>0</v>
      </c>
      <c r="G93">
        <f>PPCL_NG!S93</f>
        <v>80</v>
      </c>
      <c r="H93">
        <f>PPCL_Spot!S93</f>
        <v>0</v>
      </c>
      <c r="I93">
        <f>Bawana_NG!S93</f>
        <v>17.999296902464749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81.010170395634916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-74</v>
      </c>
      <c r="AA93" s="75">
        <f>STOA!K93</f>
        <v>131.47</v>
      </c>
      <c r="AB93" s="75">
        <f>-STOA!Q93</f>
        <v>0</v>
      </c>
      <c r="AC93">
        <f t="shared" si="3"/>
        <v>3.7013141197216681</v>
      </c>
      <c r="AD93">
        <f t="shared" si="4"/>
        <v>199.93172256894002</v>
      </c>
      <c r="AE93">
        <f>'IDT-1'!E93</f>
        <v>0</v>
      </c>
      <c r="AF93" s="24"/>
      <c r="AG93">
        <f t="shared" si="5"/>
        <v>199.93172256894002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-44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0.61236000000000002</v>
      </c>
      <c r="E94">
        <f>GT_NG!S94</f>
        <v>2.1012093905620111</v>
      </c>
      <c r="F94">
        <f>GT_Spot!S94</f>
        <v>0</v>
      </c>
      <c r="G94">
        <f>PPCL_NG!S94</f>
        <v>80</v>
      </c>
      <c r="H94">
        <f>PPCL_Spot!S94</f>
        <v>0</v>
      </c>
      <c r="I94">
        <f>Bawana_NG!S94</f>
        <v>17.999296902464749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80.660949835469864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-74</v>
      </c>
      <c r="AA94" s="75">
        <f>STOA!K94</f>
        <v>131.47</v>
      </c>
      <c r="AB94" s="75">
        <f>-STOA!Q94</f>
        <v>0</v>
      </c>
      <c r="AC94">
        <f t="shared" si="3"/>
        <v>3.6983806670162811</v>
      </c>
      <c r="AD94">
        <f t="shared" si="4"/>
        <v>199.58543546148033</v>
      </c>
      <c r="AE94">
        <f>'IDT-1'!E94</f>
        <v>0</v>
      </c>
      <c r="AF94" s="24"/>
      <c r="AG94">
        <f t="shared" si="5"/>
        <v>199.58543546148033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-44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0.61236000000000002</v>
      </c>
      <c r="E95">
        <f>GT_NG!S95</f>
        <v>2.1012093905620111</v>
      </c>
      <c r="F95">
        <f>GT_Spot!S95</f>
        <v>0</v>
      </c>
      <c r="G95">
        <f>PPCL_NG!S95</f>
        <v>80</v>
      </c>
      <c r="H95">
        <f>PPCL_Spot!S95</f>
        <v>0</v>
      </c>
      <c r="I95">
        <f>Bawana_NG!S95</f>
        <v>17.99936988027725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78.892341898906466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-74.989999999999995</v>
      </c>
      <c r="AA95" s="75">
        <f>STOA!K95</f>
        <v>131.47</v>
      </c>
      <c r="AB95" s="75">
        <f>-STOA!Q95</f>
        <v>0</v>
      </c>
      <c r="AC95">
        <f t="shared" si="3"/>
        <v>3.6919114195104137</v>
      </c>
      <c r="AD95">
        <f t="shared" si="4"/>
        <v>196.83336975023531</v>
      </c>
      <c r="AE95">
        <f>'IDT-1'!E95</f>
        <v>0</v>
      </c>
      <c r="AF95" s="24"/>
      <c r="AG95">
        <f t="shared" si="5"/>
        <v>196.83336975023531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-44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0.61236000000000002</v>
      </c>
      <c r="E96">
        <f>GT_NG!S96</f>
        <v>2.1012093905620111</v>
      </c>
      <c r="F96">
        <f>GT_Spot!S96</f>
        <v>0</v>
      </c>
      <c r="G96">
        <f>PPCL_NG!S96</f>
        <v>80</v>
      </c>
      <c r="H96">
        <f>PPCL_Spot!S96</f>
        <v>0</v>
      </c>
      <c r="I96">
        <f>Bawana_NG!S96</f>
        <v>17.99936988027725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78.892341898906466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-77</v>
      </c>
      <c r="AA96" s="75">
        <f>STOA!K96</f>
        <v>131.47</v>
      </c>
      <c r="AB96" s="75">
        <f>-STOA!Q96</f>
        <v>0</v>
      </c>
      <c r="AC96">
        <f t="shared" si="3"/>
        <v>3.7089384465374406</v>
      </c>
      <c r="AD96">
        <f t="shared" si="4"/>
        <v>194.80634272320827</v>
      </c>
      <c r="AE96">
        <f>'IDT-1'!E96</f>
        <v>0</v>
      </c>
      <c r="AF96" s="24"/>
      <c r="AG96">
        <f t="shared" si="5"/>
        <v>194.80634272320827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-44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0.61236000000000002</v>
      </c>
      <c r="E97">
        <f>GT_NG!S97</f>
        <v>2.1012093905620111</v>
      </c>
      <c r="F97">
        <f>GT_Spot!S97</f>
        <v>0</v>
      </c>
      <c r="G97">
        <f>PPCL_NG!S97</f>
        <v>80</v>
      </c>
      <c r="H97">
        <f>PPCL_Spot!S97</f>
        <v>0</v>
      </c>
      <c r="I97">
        <f>Bawana_NG!S97</f>
        <v>17.99936988027725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79.002476129944384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-77</v>
      </c>
      <c r="AA97" s="75">
        <f>STOA!K97</f>
        <v>131.47</v>
      </c>
      <c r="AB97" s="75">
        <f>-STOA!Q97</f>
        <v>0</v>
      </c>
      <c r="AC97">
        <f t="shared" si="3"/>
        <v>3.7013924163532699</v>
      </c>
      <c r="AD97">
        <f t="shared" si="4"/>
        <v>195.92402298443037</v>
      </c>
      <c r="AE97">
        <f>'IDT-1'!E97</f>
        <v>0</v>
      </c>
      <c r="AF97" s="24"/>
      <c r="AG97">
        <f t="shared" si="5"/>
        <v>195.92402298443037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-43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0.61236000000000002</v>
      </c>
      <c r="E98">
        <f>GT_NG!S98</f>
        <v>2.1012093905620111</v>
      </c>
      <c r="F98">
        <f>GT_Spot!S98</f>
        <v>0</v>
      </c>
      <c r="G98">
        <f>PPCL_NG!S98</f>
        <v>80</v>
      </c>
      <c r="H98">
        <f>PPCL_Spot!S98</f>
        <v>0</v>
      </c>
      <c r="I98">
        <f>Bawana_NG!S98</f>
        <v>17.99936988027725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79.032382732987259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-78</v>
      </c>
      <c r="AA98" s="75">
        <f>STOA!K98</f>
        <v>131.47</v>
      </c>
      <c r="AB98" s="75">
        <f>-STOA!Q98</f>
        <v>0</v>
      </c>
      <c r="AC98">
        <f t="shared" si="3"/>
        <v>3.7101147895437201</v>
      </c>
      <c r="AD98">
        <f t="shared" si="4"/>
        <v>194.94520721428279</v>
      </c>
      <c r="AE98">
        <f>'IDT-1'!E98</f>
        <v>0</v>
      </c>
      <c r="AF98" s="24"/>
      <c r="AG98">
        <f t="shared" si="5"/>
        <v>194.94520721428279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-43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5.0354987391294716E-2</v>
      </c>
      <c r="F99">
        <f t="shared" si="6"/>
        <v>0</v>
      </c>
      <c r="G99">
        <f t="shared" si="6"/>
        <v>2.085824999999998</v>
      </c>
      <c r="H99">
        <f t="shared" si="6"/>
        <v>0</v>
      </c>
      <c r="I99">
        <f t="shared" si="6"/>
        <v>0.48686698384948179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1.8890398116078952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0.20256000000000046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-0.99849499999999991</v>
      </c>
      <c r="AA99" s="75">
        <f t="shared" si="6"/>
        <v>3.017239999999997</v>
      </c>
      <c r="AB99" s="75">
        <f t="shared" si="6"/>
        <v>0</v>
      </c>
      <c r="AC99">
        <f t="shared" si="6"/>
        <v>8.0110256427213228E-2</v>
      </c>
      <c r="AD99">
        <f t="shared" si="6"/>
        <v>5.9095385914214598</v>
      </c>
      <c r="AE99">
        <f t="shared" si="6"/>
        <v>0</v>
      </c>
      <c r="AG99">
        <f t="shared" si="6"/>
        <v>5.9095385914214598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-0.76766750000000006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5.2502938140783026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0.24897846803825768</v>
      </c>
      <c r="AD3">
        <f>SUM(B3:AB3,AI3:AV3)-AC3</f>
        <v>29.391315346040042</v>
      </c>
      <c r="AE3">
        <f>'IDT-1'!D3</f>
        <v>0</v>
      </c>
      <c r="AF3" s="24"/>
      <c r="AG3">
        <f>SUM(AD3:AF3)</f>
        <v>29.391315346040042</v>
      </c>
      <c r="AI3" s="34">
        <f>PXIL!L3</f>
        <v>0</v>
      </c>
      <c r="AJ3" s="34">
        <f>PXIL!R3</f>
        <v>0</v>
      </c>
      <c r="AK3" s="34">
        <f>RTM_IEX!L3</f>
        <v>2.9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5.2502938140783026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0.24897846803825768</v>
      </c>
      <c r="AD4">
        <f t="shared" ref="AD4:AD67" si="1">SUM(B4:AB4,AI4:AV4)-AC4</f>
        <v>29.391315346040042</v>
      </c>
      <c r="AE4">
        <f>'IDT-1'!D4</f>
        <v>0</v>
      </c>
      <c r="AF4" s="24"/>
      <c r="AG4">
        <f t="shared" ref="AG4:AG67" si="2">SUM(AD4:AF4)</f>
        <v>29.391315346040042</v>
      </c>
      <c r="AI4" s="34">
        <f>PXIL!L4</f>
        <v>0</v>
      </c>
      <c r="AJ4" s="34">
        <f>PXIL!R4</f>
        <v>0</v>
      </c>
      <c r="AK4" s="34">
        <f>RTM_IEX!L4</f>
        <v>2.9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0.24981599999999998</v>
      </c>
      <c r="AD5">
        <f t="shared" si="1"/>
        <v>29.490183999999999</v>
      </c>
      <c r="AE5">
        <f>'IDT-1'!D5</f>
        <v>0</v>
      </c>
      <c r="AF5" s="24"/>
      <c r="AG5">
        <f t="shared" si="2"/>
        <v>29.490183999999999</v>
      </c>
      <c r="AI5" s="34">
        <f>PXIL!L5</f>
        <v>0</v>
      </c>
      <c r="AJ5" s="34">
        <f>PXIL!R5</f>
        <v>0</v>
      </c>
      <c r="AK5" s="34">
        <f>RTM_IEX!L5</f>
        <v>2.41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0.24981599999999998</v>
      </c>
      <c r="AD6">
        <f t="shared" si="1"/>
        <v>29.490183999999999</v>
      </c>
      <c r="AE6">
        <f>'IDT-1'!D6</f>
        <v>0</v>
      </c>
      <c r="AF6" s="24"/>
      <c r="AG6">
        <f t="shared" si="2"/>
        <v>29.490183999999999</v>
      </c>
      <c r="AI6" s="34">
        <f>PXIL!L6</f>
        <v>0</v>
      </c>
      <c r="AJ6" s="34">
        <f>PXIL!R6</f>
        <v>0</v>
      </c>
      <c r="AK6" s="34">
        <f>RTM_IEX!L6</f>
        <v>2.41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0.24981599999999998</v>
      </c>
      <c r="AD7">
        <f t="shared" si="1"/>
        <v>29.490183999999999</v>
      </c>
      <c r="AE7">
        <f>'IDT-1'!D7</f>
        <v>0</v>
      </c>
      <c r="AF7" s="24"/>
      <c r="AG7">
        <f t="shared" si="2"/>
        <v>29.490183999999999</v>
      </c>
      <c r="AI7" s="34">
        <f>PXIL!L7</f>
        <v>0</v>
      </c>
      <c r="AJ7" s="34">
        <f>PXIL!R7</f>
        <v>0</v>
      </c>
      <c r="AK7" s="34">
        <f>RTM_IEX!L7</f>
        <v>2.41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0.24821999999999997</v>
      </c>
      <c r="AD8">
        <f t="shared" si="1"/>
        <v>29.301779999999997</v>
      </c>
      <c r="AE8">
        <f>'IDT-1'!D8</f>
        <v>0</v>
      </c>
      <c r="AF8" s="24"/>
      <c r="AG8">
        <f t="shared" si="2"/>
        <v>29.301779999999997</v>
      </c>
      <c r="AI8" s="34">
        <f>PXIL!L8</f>
        <v>0</v>
      </c>
      <c r="AJ8" s="34">
        <f>PXIL!R8</f>
        <v>0</v>
      </c>
      <c r="AK8" s="34">
        <f>RTM_IEX!L8</f>
        <v>2.2200000000000002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0.24905999999999998</v>
      </c>
      <c r="AD9">
        <f t="shared" si="1"/>
        <v>29.400939999999999</v>
      </c>
      <c r="AE9">
        <f>'IDT-1'!D9</f>
        <v>0</v>
      </c>
      <c r="AF9" s="24"/>
      <c r="AG9">
        <f t="shared" si="2"/>
        <v>29.400939999999999</v>
      </c>
      <c r="AI9" s="34">
        <f>PXIL!L9</f>
        <v>0</v>
      </c>
      <c r="AJ9" s="34">
        <f>PXIL!R9</f>
        <v>0</v>
      </c>
      <c r="AK9" s="34">
        <f>RTM_IEX!L9</f>
        <v>2.3199999999999998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0.24737999999999996</v>
      </c>
      <c r="AD10">
        <f t="shared" si="1"/>
        <v>29.20262</v>
      </c>
      <c r="AE10">
        <f>'IDT-1'!D10</f>
        <v>0</v>
      </c>
      <c r="AF10" s="24"/>
      <c r="AG10">
        <f t="shared" si="2"/>
        <v>29.20262</v>
      </c>
      <c r="AI10" s="34">
        <f>PXIL!L10</f>
        <v>0</v>
      </c>
      <c r="AJ10" s="34">
        <f>PXIL!R10</f>
        <v>0</v>
      </c>
      <c r="AK10" s="34">
        <f>RTM_IEX!L10</f>
        <v>2.12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0.24502799999999997</v>
      </c>
      <c r="AD11">
        <f t="shared" si="1"/>
        <v>28.924971999999997</v>
      </c>
      <c r="AE11">
        <f>'IDT-1'!D11</f>
        <v>0</v>
      </c>
      <c r="AF11" s="24"/>
      <c r="AG11">
        <f t="shared" si="2"/>
        <v>28.924971999999997</v>
      </c>
      <c r="AI11" s="34">
        <f>PXIL!L11</f>
        <v>0</v>
      </c>
      <c r="AJ11" s="34">
        <f>PXIL!R11</f>
        <v>0</v>
      </c>
      <c r="AK11" s="34">
        <f>RTM_IEX!L11</f>
        <v>1.84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0.24259199999999997</v>
      </c>
      <c r="AD12">
        <f t="shared" si="1"/>
        <v>28.637408000000001</v>
      </c>
      <c r="AE12">
        <f>'IDT-1'!D12</f>
        <v>0</v>
      </c>
      <c r="AF12" s="24"/>
      <c r="AG12">
        <f t="shared" si="2"/>
        <v>28.637408000000001</v>
      </c>
      <c r="AI12" s="34">
        <f>PXIL!L12</f>
        <v>0</v>
      </c>
      <c r="AJ12" s="34">
        <f>PXIL!R12</f>
        <v>0</v>
      </c>
      <c r="AK12" s="34">
        <f>RTM_IEX!L12</f>
        <v>1.55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0.24175199999999997</v>
      </c>
      <c r="AD13">
        <f t="shared" si="1"/>
        <v>28.538247999999996</v>
      </c>
      <c r="AE13">
        <f>'IDT-1'!D13</f>
        <v>0</v>
      </c>
      <c r="AF13" s="24"/>
      <c r="AG13">
        <f t="shared" si="2"/>
        <v>28.538247999999996</v>
      </c>
      <c r="AI13" s="34">
        <f>PXIL!L13</f>
        <v>0</v>
      </c>
      <c r="AJ13" s="34">
        <f>PXIL!R13</f>
        <v>0</v>
      </c>
      <c r="AK13" s="34">
        <f>RTM_IEX!L13</f>
        <v>1.45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0.24091199999999996</v>
      </c>
      <c r="AD14">
        <f t="shared" si="1"/>
        <v>28.439087999999998</v>
      </c>
      <c r="AE14">
        <f>'IDT-1'!D14</f>
        <v>0</v>
      </c>
      <c r="AF14" s="24"/>
      <c r="AG14">
        <f t="shared" si="2"/>
        <v>28.439087999999998</v>
      </c>
      <c r="AI14" s="34">
        <f>PXIL!L14</f>
        <v>0</v>
      </c>
      <c r="AJ14" s="34">
        <f>PXIL!R14</f>
        <v>0</v>
      </c>
      <c r="AK14" s="34">
        <f>RTM_IEX!L14</f>
        <v>1.35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0.23771999999999996</v>
      </c>
      <c r="AD15">
        <f t="shared" si="1"/>
        <v>28.062279999999998</v>
      </c>
      <c r="AE15">
        <f>'IDT-1'!D15</f>
        <v>0</v>
      </c>
      <c r="AF15" s="24"/>
      <c r="AG15">
        <f t="shared" si="2"/>
        <v>28.062279999999998</v>
      </c>
      <c r="AI15" s="34">
        <f>PXIL!L15</f>
        <v>0</v>
      </c>
      <c r="AJ15" s="34">
        <f>PXIL!R15</f>
        <v>0</v>
      </c>
      <c r="AK15" s="34">
        <f>RTM_IEX!L15</f>
        <v>0.97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0.23687999999999998</v>
      </c>
      <c r="AD16">
        <f t="shared" si="1"/>
        <v>27.96312</v>
      </c>
      <c r="AE16">
        <f>'IDT-1'!D16</f>
        <v>0</v>
      </c>
      <c r="AF16" s="24"/>
      <c r="AG16">
        <f t="shared" si="2"/>
        <v>27.96312</v>
      </c>
      <c r="AI16" s="34">
        <f>PXIL!L16</f>
        <v>0</v>
      </c>
      <c r="AJ16" s="34">
        <f>PXIL!R16</f>
        <v>0</v>
      </c>
      <c r="AK16" s="34">
        <f>RTM_IEX!L16</f>
        <v>0.87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0.23444399999999996</v>
      </c>
      <c r="AD17">
        <f t="shared" si="1"/>
        <v>27.675555999999997</v>
      </c>
      <c r="AE17">
        <f>'IDT-1'!D17</f>
        <v>0</v>
      </c>
      <c r="AF17" s="24"/>
      <c r="AG17">
        <f t="shared" si="2"/>
        <v>27.675555999999997</v>
      </c>
      <c r="AI17" s="34">
        <f>PXIL!L17</f>
        <v>0</v>
      </c>
      <c r="AJ17" s="34">
        <f>PXIL!R17</f>
        <v>0</v>
      </c>
      <c r="AK17" s="34">
        <f>RTM_IEX!L17</f>
        <v>0.57999999999999996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0.23284799999999997</v>
      </c>
      <c r="AD18">
        <f t="shared" si="1"/>
        <v>27.487151999999998</v>
      </c>
      <c r="AE18">
        <f>'IDT-1'!D18</f>
        <v>0</v>
      </c>
      <c r="AF18" s="24"/>
      <c r="AG18">
        <f t="shared" si="2"/>
        <v>27.487151999999998</v>
      </c>
      <c r="AI18" s="34">
        <f>PXIL!L18</f>
        <v>0</v>
      </c>
      <c r="AJ18" s="34">
        <f>PXIL!R18</f>
        <v>0</v>
      </c>
      <c r="AK18" s="34">
        <f>RTM_IEX!L18</f>
        <v>0.39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0.22957199999999997</v>
      </c>
      <c r="AD19">
        <f t="shared" si="1"/>
        <v>27.100427999999997</v>
      </c>
      <c r="AE19">
        <f>'IDT-1'!D19</f>
        <v>0</v>
      </c>
      <c r="AF19" s="24"/>
      <c r="AG19">
        <f t="shared" si="2"/>
        <v>27.100427999999997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0.22957199999999997</v>
      </c>
      <c r="AD20">
        <f t="shared" si="1"/>
        <v>27.100427999999997</v>
      </c>
      <c r="AE20">
        <f>'IDT-1'!D20</f>
        <v>0</v>
      </c>
      <c r="AF20" s="24"/>
      <c r="AG20">
        <f t="shared" si="2"/>
        <v>27.100427999999997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0.22957199999999997</v>
      </c>
      <c r="AD21">
        <f t="shared" si="1"/>
        <v>27.100427999999997</v>
      </c>
      <c r="AE21">
        <f>'IDT-1'!D21</f>
        <v>0</v>
      </c>
      <c r="AF21" s="24"/>
      <c r="AG21">
        <f t="shared" si="2"/>
        <v>27.100427999999997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0.22957199999999997</v>
      </c>
      <c r="AD22">
        <f t="shared" si="1"/>
        <v>27.100427999999997</v>
      </c>
      <c r="AE22">
        <f>'IDT-1'!D22</f>
        <v>0</v>
      </c>
      <c r="AF22" s="24"/>
      <c r="AG22">
        <f t="shared" si="2"/>
        <v>27.100427999999997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0.22957199999999997</v>
      </c>
      <c r="AD23">
        <f t="shared" si="1"/>
        <v>27.100427999999997</v>
      </c>
      <c r="AE23">
        <f>'IDT-1'!D23</f>
        <v>0</v>
      </c>
      <c r="AF23" s="24"/>
      <c r="AG23">
        <f t="shared" si="2"/>
        <v>27.100427999999997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0.22957199999999997</v>
      </c>
      <c r="AD24">
        <f t="shared" si="1"/>
        <v>27.100427999999997</v>
      </c>
      <c r="AE24">
        <f>'IDT-1'!D24</f>
        <v>0</v>
      </c>
      <c r="AF24" s="24"/>
      <c r="AG24">
        <f t="shared" si="2"/>
        <v>27.100427999999997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0.22957199999999997</v>
      </c>
      <c r="AD25">
        <f t="shared" si="1"/>
        <v>27.100427999999997</v>
      </c>
      <c r="AE25">
        <f>'IDT-1'!D25</f>
        <v>0</v>
      </c>
      <c r="AF25" s="24"/>
      <c r="AG25">
        <f t="shared" si="2"/>
        <v>27.100427999999997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0.22957199999999997</v>
      </c>
      <c r="AD26">
        <f t="shared" si="1"/>
        <v>27.100427999999997</v>
      </c>
      <c r="AE26">
        <f>'IDT-1'!D26</f>
        <v>0</v>
      </c>
      <c r="AF26" s="24"/>
      <c r="AG26">
        <f t="shared" si="2"/>
        <v>27.100427999999997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0.22957199999999997</v>
      </c>
      <c r="AD27">
        <f t="shared" si="1"/>
        <v>27.100427999999997</v>
      </c>
      <c r="AE27">
        <f>'IDT-1'!D27</f>
        <v>0</v>
      </c>
      <c r="AF27" s="24"/>
      <c r="AG27">
        <f t="shared" si="2"/>
        <v>27.100427999999997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0.22957199999999997</v>
      </c>
      <c r="AD28">
        <f t="shared" si="1"/>
        <v>27.100427999999997</v>
      </c>
      <c r="AE28">
        <f>'IDT-1'!D28</f>
        <v>0</v>
      </c>
      <c r="AF28" s="24"/>
      <c r="AG28">
        <f t="shared" si="2"/>
        <v>27.100427999999997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0.22957199999999997</v>
      </c>
      <c r="AD29">
        <f t="shared" si="1"/>
        <v>27.100427999999997</v>
      </c>
      <c r="AE29">
        <f>'IDT-1'!D29</f>
        <v>0</v>
      </c>
      <c r="AF29" s="24"/>
      <c r="AG29">
        <f t="shared" si="2"/>
        <v>27.100427999999997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0.22957199999999997</v>
      </c>
      <c r="AD30">
        <f t="shared" si="1"/>
        <v>27.100427999999997</v>
      </c>
      <c r="AE30">
        <f>'IDT-1'!D30</f>
        <v>0</v>
      </c>
      <c r="AF30" s="24"/>
      <c r="AG30">
        <f t="shared" si="2"/>
        <v>27.100427999999997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4.3999999999999995</v>
      </c>
      <c r="AB31" s="75">
        <f>-STOA!R31</f>
        <v>0</v>
      </c>
      <c r="AC31">
        <f t="shared" si="0"/>
        <v>0.23410799999999996</v>
      </c>
      <c r="AD31">
        <f t="shared" si="1"/>
        <v>27.635891999999998</v>
      </c>
      <c r="AE31">
        <f>'IDT-1'!D31</f>
        <v>0</v>
      </c>
      <c r="AF31" s="24"/>
      <c r="AG31">
        <f t="shared" si="2"/>
        <v>27.635891999999998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5.41</v>
      </c>
      <c r="AB32" s="75">
        <f>-STOA!R32</f>
        <v>0</v>
      </c>
      <c r="AC32">
        <f t="shared" si="0"/>
        <v>0.24259199999999997</v>
      </c>
      <c r="AD32">
        <f t="shared" si="1"/>
        <v>28.637408000000001</v>
      </c>
      <c r="AE32">
        <f>'IDT-1'!D32</f>
        <v>0</v>
      </c>
      <c r="AF32" s="24"/>
      <c r="AG32">
        <f t="shared" si="2"/>
        <v>28.637408000000001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6.22</v>
      </c>
      <c r="AB33" s="75">
        <f>-STOA!R33</f>
        <v>0</v>
      </c>
      <c r="AC33">
        <f t="shared" si="0"/>
        <v>0.25342799999999999</v>
      </c>
      <c r="AD33">
        <f t="shared" si="1"/>
        <v>29.916571999999999</v>
      </c>
      <c r="AE33">
        <f>'IDT-1'!D33</f>
        <v>0</v>
      </c>
      <c r="AF33" s="24"/>
      <c r="AG33">
        <f t="shared" si="2"/>
        <v>29.916571999999999</v>
      </c>
      <c r="AI33" s="34">
        <f>PXIL!L33</f>
        <v>0</v>
      </c>
      <c r="AJ33" s="34">
        <f>PXIL!R33</f>
        <v>0</v>
      </c>
      <c r="AK33" s="34">
        <f>RTM_IEX!L33</f>
        <v>0.48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6.83</v>
      </c>
      <c r="AB34" s="75">
        <f>-STOA!R34</f>
        <v>0</v>
      </c>
      <c r="AC34">
        <f t="shared" si="0"/>
        <v>0.27073199999999997</v>
      </c>
      <c r="AD34">
        <f t="shared" si="1"/>
        <v>31.959267999999998</v>
      </c>
      <c r="AE34">
        <f>'IDT-1'!D34</f>
        <v>0</v>
      </c>
      <c r="AF34" s="24"/>
      <c r="AG34">
        <f t="shared" si="2"/>
        <v>31.959267999999998</v>
      </c>
      <c r="AI34" s="34">
        <f>PXIL!L34</f>
        <v>0</v>
      </c>
      <c r="AJ34" s="34">
        <f>PXIL!R34</f>
        <v>0</v>
      </c>
      <c r="AK34" s="34">
        <f>RTM_IEX!L34</f>
        <v>1.93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7.46</v>
      </c>
      <c r="AB35" s="75">
        <f>-STOA!R35</f>
        <v>0</v>
      </c>
      <c r="AC35">
        <f t="shared" si="0"/>
        <v>0.276864</v>
      </c>
      <c r="AD35">
        <f t="shared" si="1"/>
        <v>32.683135999999998</v>
      </c>
      <c r="AE35">
        <f>'IDT-1'!D35</f>
        <v>0</v>
      </c>
      <c r="AF35" s="24"/>
      <c r="AG35">
        <f t="shared" si="2"/>
        <v>32.683135999999998</v>
      </c>
      <c r="AI35" s="34">
        <f>PXIL!L35</f>
        <v>0</v>
      </c>
      <c r="AJ35" s="34">
        <f>PXIL!R35</f>
        <v>0</v>
      </c>
      <c r="AK35" s="34">
        <f>RTM_IEX!L35</f>
        <v>2.0299999999999998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8.18</v>
      </c>
      <c r="AB36" s="75">
        <f>-STOA!R36</f>
        <v>0</v>
      </c>
      <c r="AC36">
        <f t="shared" si="0"/>
        <v>0.29425199999999996</v>
      </c>
      <c r="AD36">
        <f t="shared" si="1"/>
        <v>34.735748000000001</v>
      </c>
      <c r="AE36">
        <f>'IDT-1'!D36</f>
        <v>0</v>
      </c>
      <c r="AF36" s="24"/>
      <c r="AG36">
        <f t="shared" si="2"/>
        <v>34.735748000000001</v>
      </c>
      <c r="AI36" s="34">
        <f>PXIL!L36</f>
        <v>0</v>
      </c>
      <c r="AJ36" s="34">
        <f>PXIL!R36</f>
        <v>0</v>
      </c>
      <c r="AK36" s="34">
        <f>RTM_IEX!L36</f>
        <v>3.38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8.81</v>
      </c>
      <c r="AB37" s="75">
        <f>-STOA!R37</f>
        <v>0</v>
      </c>
      <c r="AC37">
        <f t="shared" si="0"/>
        <v>0.31575599999999998</v>
      </c>
      <c r="AD37">
        <f t="shared" si="1"/>
        <v>37.274244000000003</v>
      </c>
      <c r="AE37">
        <f>'IDT-1'!D37</f>
        <v>0</v>
      </c>
      <c r="AF37" s="24"/>
      <c r="AG37">
        <f t="shared" si="2"/>
        <v>37.274244000000003</v>
      </c>
      <c r="AI37" s="34">
        <f>PXIL!L37</f>
        <v>0</v>
      </c>
      <c r="AJ37" s="34">
        <f>PXIL!R37</f>
        <v>0</v>
      </c>
      <c r="AK37" s="34">
        <f>RTM_IEX!L37</f>
        <v>5.31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9.5399999999999991</v>
      </c>
      <c r="AB38" s="75">
        <f>-STOA!R38</f>
        <v>0</v>
      </c>
      <c r="AC38">
        <f t="shared" si="0"/>
        <v>0.330036</v>
      </c>
      <c r="AD38">
        <f t="shared" si="1"/>
        <v>38.959963999999999</v>
      </c>
      <c r="AE38">
        <f>'IDT-1'!D38</f>
        <v>0</v>
      </c>
      <c r="AF38" s="24"/>
      <c r="AG38">
        <f t="shared" si="2"/>
        <v>38.959963999999999</v>
      </c>
      <c r="AI38" s="34">
        <f>PXIL!L38</f>
        <v>0</v>
      </c>
      <c r="AJ38" s="34">
        <f>PXIL!R38</f>
        <v>0</v>
      </c>
      <c r="AK38" s="34">
        <f>RTM_IEX!L38</f>
        <v>6.28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10.24</v>
      </c>
      <c r="AB39" s="75">
        <f>-STOA!R39</f>
        <v>0</v>
      </c>
      <c r="AC39">
        <f t="shared" si="0"/>
        <v>0.33994799999999997</v>
      </c>
      <c r="AD39">
        <f t="shared" si="1"/>
        <v>40.130051999999999</v>
      </c>
      <c r="AE39">
        <f>'IDT-1'!D39</f>
        <v>0</v>
      </c>
      <c r="AF39" s="24"/>
      <c r="AG39">
        <f t="shared" si="2"/>
        <v>40.130051999999999</v>
      </c>
      <c r="AI39" s="34">
        <f>PXIL!L39</f>
        <v>0</v>
      </c>
      <c r="AJ39" s="34">
        <f>PXIL!R39</f>
        <v>0</v>
      </c>
      <c r="AK39" s="34">
        <f>RTM_IEX!L39</f>
        <v>6.76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9.4700000000000006</v>
      </c>
      <c r="AB40" s="75">
        <f>-STOA!R40</f>
        <v>0</v>
      </c>
      <c r="AC40">
        <f t="shared" si="0"/>
        <v>0.34162799999999993</v>
      </c>
      <c r="AD40">
        <f t="shared" si="1"/>
        <v>40.328372000000002</v>
      </c>
      <c r="AE40">
        <f>'IDT-1'!D40</f>
        <v>0</v>
      </c>
      <c r="AF40" s="24"/>
      <c r="AG40">
        <f t="shared" si="2"/>
        <v>40.328372000000002</v>
      </c>
      <c r="AI40" s="34">
        <f>PXIL!L40</f>
        <v>0</v>
      </c>
      <c r="AJ40" s="34">
        <f>PXIL!R40</f>
        <v>0</v>
      </c>
      <c r="AK40" s="34">
        <f>RTM_IEX!L40</f>
        <v>7.73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9.6</v>
      </c>
      <c r="AB41" s="75">
        <f>-STOA!R41</f>
        <v>0</v>
      </c>
      <c r="AC41">
        <f t="shared" si="0"/>
        <v>0.35078399999999998</v>
      </c>
      <c r="AD41">
        <f t="shared" si="1"/>
        <v>41.409216000000001</v>
      </c>
      <c r="AE41">
        <f>'IDT-1'!D41</f>
        <v>0</v>
      </c>
      <c r="AF41" s="24"/>
      <c r="AG41">
        <f t="shared" si="2"/>
        <v>41.409216000000001</v>
      </c>
      <c r="AI41" s="34">
        <f>PXIL!L41</f>
        <v>0</v>
      </c>
      <c r="AJ41" s="34">
        <f>PXIL!R41</f>
        <v>0</v>
      </c>
      <c r="AK41" s="34">
        <f>RTM_IEX!L41</f>
        <v>8.69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11.07</v>
      </c>
      <c r="AB42" s="75">
        <f>-STOA!R42</f>
        <v>0</v>
      </c>
      <c r="AC42">
        <f t="shared" si="0"/>
        <v>0.35909999999999997</v>
      </c>
      <c r="AD42">
        <f t="shared" si="1"/>
        <v>42.390900000000002</v>
      </c>
      <c r="AE42">
        <f>'IDT-1'!D42</f>
        <v>0</v>
      </c>
      <c r="AF42" s="24"/>
      <c r="AG42">
        <f t="shared" si="2"/>
        <v>42.390900000000002</v>
      </c>
      <c r="AI42" s="34">
        <f>PXIL!L42</f>
        <v>0</v>
      </c>
      <c r="AJ42" s="34">
        <f>PXIL!R42</f>
        <v>0</v>
      </c>
      <c r="AK42" s="34">
        <f>RTM_IEX!L42</f>
        <v>8.2100000000000009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11.67</v>
      </c>
      <c r="AB43" s="75">
        <f>-STOA!R43</f>
        <v>0</v>
      </c>
      <c r="AC43">
        <f t="shared" si="0"/>
        <v>0.36010799999999998</v>
      </c>
      <c r="AD43">
        <f t="shared" si="1"/>
        <v>42.509892000000008</v>
      </c>
      <c r="AE43">
        <f>'IDT-1'!D43</f>
        <v>0</v>
      </c>
      <c r="AF43" s="24"/>
      <c r="AG43">
        <f t="shared" si="2"/>
        <v>42.509892000000008</v>
      </c>
      <c r="AI43" s="34">
        <f>PXIL!L43</f>
        <v>0</v>
      </c>
      <c r="AJ43" s="34">
        <f>PXIL!R43</f>
        <v>0</v>
      </c>
      <c r="AK43" s="34">
        <f>RTM_IEX!L43</f>
        <v>7.73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10.95</v>
      </c>
      <c r="AB44" s="75">
        <f>-STOA!R44</f>
        <v>0</v>
      </c>
      <c r="AC44">
        <f t="shared" si="0"/>
        <v>0.362124</v>
      </c>
      <c r="AD44">
        <f t="shared" si="1"/>
        <v>42.747875999999998</v>
      </c>
      <c r="AE44">
        <f>'IDT-1'!D44</f>
        <v>0</v>
      </c>
      <c r="AF44" s="24"/>
      <c r="AG44">
        <f t="shared" si="2"/>
        <v>42.747875999999998</v>
      </c>
      <c r="AI44" s="34">
        <f>PXIL!L44</f>
        <v>0</v>
      </c>
      <c r="AJ44" s="34">
        <f>PXIL!R44</f>
        <v>0</v>
      </c>
      <c r="AK44" s="34">
        <f>RTM_IEX!L44</f>
        <v>8.69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12.19</v>
      </c>
      <c r="AB45" s="75">
        <f>-STOA!R45</f>
        <v>0</v>
      </c>
      <c r="AC45">
        <f t="shared" si="0"/>
        <v>0.35632799999999998</v>
      </c>
      <c r="AD45">
        <f t="shared" si="1"/>
        <v>42.063671999999997</v>
      </c>
      <c r="AE45">
        <f>'IDT-1'!D45</f>
        <v>0</v>
      </c>
      <c r="AF45" s="24"/>
      <c r="AG45">
        <f t="shared" si="2"/>
        <v>42.063671999999997</v>
      </c>
      <c r="AI45" s="34">
        <f>PXIL!L45</f>
        <v>0</v>
      </c>
      <c r="AJ45" s="34">
        <f>PXIL!R45</f>
        <v>0</v>
      </c>
      <c r="AK45" s="34">
        <f>RTM_IEX!L45</f>
        <v>6.76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9.52</v>
      </c>
      <c r="AB46" s="75">
        <f>-STOA!R46</f>
        <v>0</v>
      </c>
      <c r="AC46">
        <f t="shared" si="0"/>
        <v>0.35825999999999991</v>
      </c>
      <c r="AD46">
        <f t="shared" si="1"/>
        <v>42.29173999999999</v>
      </c>
      <c r="AE46">
        <f>'IDT-1'!D46</f>
        <v>0</v>
      </c>
      <c r="AF46" s="24"/>
      <c r="AG46">
        <f t="shared" si="2"/>
        <v>42.29173999999999</v>
      </c>
      <c r="AI46" s="34">
        <f>PXIL!L46</f>
        <v>0</v>
      </c>
      <c r="AJ46" s="34">
        <f>PXIL!R46</f>
        <v>0</v>
      </c>
      <c r="AK46" s="34">
        <f>RTM_IEX!L46</f>
        <v>9.66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8.2099999999999991</v>
      </c>
      <c r="AB47" s="75">
        <f>-STOA!R47</f>
        <v>0</v>
      </c>
      <c r="AC47">
        <f t="shared" si="0"/>
        <v>0.33919199999999994</v>
      </c>
      <c r="AD47">
        <f t="shared" si="1"/>
        <v>40.040807999999998</v>
      </c>
      <c r="AE47">
        <f>'IDT-1'!D47</f>
        <v>0</v>
      </c>
      <c r="AF47" s="24"/>
      <c r="AG47">
        <f t="shared" si="2"/>
        <v>40.040807999999998</v>
      </c>
      <c r="AI47" s="34">
        <f>PXIL!L47</f>
        <v>0</v>
      </c>
      <c r="AJ47" s="34">
        <f>PXIL!R47</f>
        <v>0</v>
      </c>
      <c r="AK47" s="34">
        <f>RTM_IEX!L47</f>
        <v>8.6999999999999993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8.16</v>
      </c>
      <c r="AB48" s="75">
        <f>-STOA!R48</f>
        <v>0</v>
      </c>
      <c r="AC48">
        <f t="shared" si="0"/>
        <v>0.33868799999999999</v>
      </c>
      <c r="AD48">
        <f t="shared" si="1"/>
        <v>39.981312000000003</v>
      </c>
      <c r="AE48">
        <f>'IDT-1'!D48</f>
        <v>0</v>
      </c>
      <c r="AF48" s="24"/>
      <c r="AG48">
        <f t="shared" si="2"/>
        <v>39.981312000000003</v>
      </c>
      <c r="AI48" s="34">
        <f>PXIL!L48</f>
        <v>0</v>
      </c>
      <c r="AJ48" s="34">
        <f>PXIL!R48</f>
        <v>0</v>
      </c>
      <c r="AK48" s="34">
        <f>RTM_IEX!L48</f>
        <v>8.69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8.5299999999999994</v>
      </c>
      <c r="AB49" s="75">
        <f>-STOA!R49</f>
        <v>0</v>
      </c>
      <c r="AC49">
        <f t="shared" si="0"/>
        <v>0.34179599999999999</v>
      </c>
      <c r="AD49">
        <f t="shared" si="1"/>
        <v>40.348203999999996</v>
      </c>
      <c r="AE49">
        <f>'IDT-1'!D49</f>
        <v>0</v>
      </c>
      <c r="AF49" s="24"/>
      <c r="AG49">
        <f t="shared" si="2"/>
        <v>40.348203999999996</v>
      </c>
      <c r="AI49" s="34">
        <f>PXIL!L49</f>
        <v>0</v>
      </c>
      <c r="AJ49" s="34">
        <f>PXIL!R49</f>
        <v>0</v>
      </c>
      <c r="AK49" s="34">
        <f>RTM_IEX!L49</f>
        <v>8.69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8.76</v>
      </c>
      <c r="AB50" s="75">
        <f>-STOA!R50</f>
        <v>0</v>
      </c>
      <c r="AC50">
        <f t="shared" si="0"/>
        <v>0.34372799999999998</v>
      </c>
      <c r="AD50">
        <f t="shared" si="1"/>
        <v>40.576271999999996</v>
      </c>
      <c r="AE50">
        <f>'IDT-1'!D50</f>
        <v>0</v>
      </c>
      <c r="AF50" s="24"/>
      <c r="AG50">
        <f t="shared" si="2"/>
        <v>40.576271999999996</v>
      </c>
      <c r="AI50" s="34">
        <f>PXIL!L50</f>
        <v>0</v>
      </c>
      <c r="AJ50" s="34">
        <f>PXIL!R50</f>
        <v>0</v>
      </c>
      <c r="AK50" s="34">
        <f>RTM_IEX!L50</f>
        <v>8.69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9.56</v>
      </c>
      <c r="AB51" s="75">
        <f>-STOA!R51</f>
        <v>0</v>
      </c>
      <c r="AC51">
        <f t="shared" si="0"/>
        <v>0.35044799999999998</v>
      </c>
      <c r="AD51">
        <f t="shared" si="1"/>
        <v>41.369551999999999</v>
      </c>
      <c r="AE51">
        <f>'IDT-1'!D51</f>
        <v>0</v>
      </c>
      <c r="AF51" s="24"/>
      <c r="AG51">
        <f t="shared" si="2"/>
        <v>41.369551999999999</v>
      </c>
      <c r="AI51" s="34">
        <f>PXIL!L51</f>
        <v>0</v>
      </c>
      <c r="AJ51" s="34">
        <f>PXIL!R51</f>
        <v>0</v>
      </c>
      <c r="AK51" s="34">
        <f>RTM_IEX!L51</f>
        <v>8.69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8.8000000000000007</v>
      </c>
      <c r="AB52" s="75">
        <f>-STOA!R52</f>
        <v>0</v>
      </c>
      <c r="AC52">
        <f t="shared" si="0"/>
        <v>0.34817999999999993</v>
      </c>
      <c r="AD52">
        <f t="shared" si="1"/>
        <v>41.101819999999996</v>
      </c>
      <c r="AE52">
        <f>'IDT-1'!D52</f>
        <v>0</v>
      </c>
      <c r="AF52" s="24"/>
      <c r="AG52">
        <f t="shared" si="2"/>
        <v>41.101819999999996</v>
      </c>
      <c r="AI52" s="34">
        <f>PXIL!L52</f>
        <v>0</v>
      </c>
      <c r="AJ52" s="34">
        <f>PXIL!R52</f>
        <v>0</v>
      </c>
      <c r="AK52" s="34">
        <f>RTM_IEX!L52</f>
        <v>9.18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9.5</v>
      </c>
      <c r="AB53" s="75">
        <f>-STOA!R53</f>
        <v>0</v>
      </c>
      <c r="AC53">
        <f t="shared" si="0"/>
        <v>0.35809199999999997</v>
      </c>
      <c r="AD53">
        <f t="shared" si="1"/>
        <v>42.271907999999996</v>
      </c>
      <c r="AE53">
        <f>'IDT-1'!D53</f>
        <v>0</v>
      </c>
      <c r="AF53" s="24"/>
      <c r="AG53">
        <f t="shared" si="2"/>
        <v>42.271907999999996</v>
      </c>
      <c r="AI53" s="34">
        <f>PXIL!L53</f>
        <v>0</v>
      </c>
      <c r="AJ53" s="34">
        <f>PXIL!R53</f>
        <v>0</v>
      </c>
      <c r="AK53" s="34">
        <f>RTM_IEX!L53</f>
        <v>9.66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12.19</v>
      </c>
      <c r="AB54" s="75">
        <f>-STOA!R54</f>
        <v>0</v>
      </c>
      <c r="AC54">
        <f t="shared" si="0"/>
        <v>0.36035999999999996</v>
      </c>
      <c r="AD54">
        <f t="shared" si="1"/>
        <v>42.539639999999999</v>
      </c>
      <c r="AE54">
        <f>'IDT-1'!D54</f>
        <v>0</v>
      </c>
      <c r="AF54" s="24"/>
      <c r="AG54">
        <f t="shared" si="2"/>
        <v>42.539639999999999</v>
      </c>
      <c r="AI54" s="34">
        <f>PXIL!L54</f>
        <v>0</v>
      </c>
      <c r="AJ54" s="34">
        <f>PXIL!R54</f>
        <v>0</v>
      </c>
      <c r="AK54" s="34">
        <f>RTM_IEX!L54</f>
        <v>7.24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10.17</v>
      </c>
      <c r="AB55" s="75">
        <f>-STOA!R55</f>
        <v>0</v>
      </c>
      <c r="AC55">
        <f t="shared" si="0"/>
        <v>0.355572</v>
      </c>
      <c r="AD55">
        <f t="shared" si="1"/>
        <v>41.974427999999996</v>
      </c>
      <c r="AE55">
        <f>'IDT-1'!D55</f>
        <v>0</v>
      </c>
      <c r="AF55" s="24"/>
      <c r="AG55">
        <f t="shared" si="2"/>
        <v>41.974427999999996</v>
      </c>
      <c r="AI55" s="34">
        <f>PXIL!L55</f>
        <v>0</v>
      </c>
      <c r="AJ55" s="34">
        <f>PXIL!R55</f>
        <v>0</v>
      </c>
      <c r="AK55" s="34">
        <f>RTM_IEX!L55</f>
        <v>8.69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12.149999999999999</v>
      </c>
      <c r="AB56" s="75">
        <f>-STOA!R56</f>
        <v>0</v>
      </c>
      <c r="AC56">
        <f t="shared" si="0"/>
        <v>0.35599199999999998</v>
      </c>
      <c r="AD56">
        <f t="shared" si="1"/>
        <v>42.024007999999995</v>
      </c>
      <c r="AE56">
        <f>'IDT-1'!D56</f>
        <v>0</v>
      </c>
      <c r="AF56" s="24"/>
      <c r="AG56">
        <f t="shared" si="2"/>
        <v>42.024007999999995</v>
      </c>
      <c r="AI56" s="34">
        <f>PXIL!L56</f>
        <v>0</v>
      </c>
      <c r="AJ56" s="34">
        <f>PXIL!R56</f>
        <v>0</v>
      </c>
      <c r="AK56" s="34">
        <f>RTM_IEX!L56</f>
        <v>6.76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9.44</v>
      </c>
      <c r="AB57" s="75">
        <f>-STOA!R57</f>
        <v>0</v>
      </c>
      <c r="AC57">
        <f t="shared" si="0"/>
        <v>0.36161999999999994</v>
      </c>
      <c r="AD57">
        <f t="shared" si="1"/>
        <v>42.688379999999995</v>
      </c>
      <c r="AE57">
        <f>'IDT-1'!D57</f>
        <v>0</v>
      </c>
      <c r="AF57" s="24"/>
      <c r="AG57">
        <f t="shared" si="2"/>
        <v>42.688379999999995</v>
      </c>
      <c r="AI57" s="34">
        <f>PXIL!L57</f>
        <v>0</v>
      </c>
      <c r="AJ57" s="34">
        <f>PXIL!R57</f>
        <v>0</v>
      </c>
      <c r="AK57" s="34">
        <f>RTM_IEX!L57</f>
        <v>10.14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8.76</v>
      </c>
      <c r="AB58" s="75">
        <f>-STOA!R58</f>
        <v>0</v>
      </c>
      <c r="AC58">
        <f t="shared" si="0"/>
        <v>0.35993999999999993</v>
      </c>
      <c r="AD58">
        <f t="shared" si="1"/>
        <v>42.490059999999993</v>
      </c>
      <c r="AE58">
        <f>'IDT-1'!D58</f>
        <v>0</v>
      </c>
      <c r="AF58" s="24"/>
      <c r="AG58">
        <f t="shared" si="2"/>
        <v>42.490059999999993</v>
      </c>
      <c r="AI58" s="34">
        <f>PXIL!L58</f>
        <v>0</v>
      </c>
      <c r="AJ58" s="34">
        <f>PXIL!R58</f>
        <v>0</v>
      </c>
      <c r="AK58" s="34">
        <f>RTM_IEX!L58</f>
        <v>10.62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9.02</v>
      </c>
      <c r="AB59" s="75">
        <f>-STOA!R59</f>
        <v>0</v>
      </c>
      <c r="AC59">
        <f t="shared" si="0"/>
        <v>0.36212399999999989</v>
      </c>
      <c r="AD59">
        <f t="shared" si="1"/>
        <v>42.747875999999991</v>
      </c>
      <c r="AE59">
        <f>'IDT-1'!D59</f>
        <v>0</v>
      </c>
      <c r="AF59" s="24"/>
      <c r="AG59">
        <f t="shared" si="2"/>
        <v>42.747875999999991</v>
      </c>
      <c r="AI59" s="34">
        <f>PXIL!L59</f>
        <v>0</v>
      </c>
      <c r="AJ59" s="34">
        <f>PXIL!R59</f>
        <v>0</v>
      </c>
      <c r="AK59" s="34">
        <f>RTM_IEX!L59</f>
        <v>10.62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10.29</v>
      </c>
      <c r="AB60" s="75">
        <f>-STOA!R60</f>
        <v>0</v>
      </c>
      <c r="AC60">
        <f t="shared" si="0"/>
        <v>0.36472799999999994</v>
      </c>
      <c r="AD60">
        <f t="shared" si="1"/>
        <v>43.055272000000002</v>
      </c>
      <c r="AE60">
        <f>'IDT-1'!D60</f>
        <v>0</v>
      </c>
      <c r="AF60" s="24"/>
      <c r="AG60">
        <f t="shared" si="2"/>
        <v>43.055272000000002</v>
      </c>
      <c r="AI60" s="34">
        <f>PXIL!L60</f>
        <v>0</v>
      </c>
      <c r="AJ60" s="34">
        <f>PXIL!R60</f>
        <v>0</v>
      </c>
      <c r="AK60" s="34">
        <f>RTM_IEX!L60</f>
        <v>9.66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10.77</v>
      </c>
      <c r="AB61" s="75">
        <f>-STOA!R61</f>
        <v>0</v>
      </c>
      <c r="AC61">
        <f t="shared" si="0"/>
        <v>0.36472799999999994</v>
      </c>
      <c r="AD61">
        <f t="shared" si="1"/>
        <v>43.055271999999995</v>
      </c>
      <c r="AE61">
        <f>'IDT-1'!D61</f>
        <v>0</v>
      </c>
      <c r="AF61" s="24"/>
      <c r="AG61">
        <f t="shared" si="2"/>
        <v>43.055271999999995</v>
      </c>
      <c r="AI61" s="34">
        <f>PXIL!L61</f>
        <v>0</v>
      </c>
      <c r="AJ61" s="34">
        <f>PXIL!R61</f>
        <v>0</v>
      </c>
      <c r="AK61" s="34">
        <f>RTM_IEX!L61</f>
        <v>9.18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11.39</v>
      </c>
      <c r="AB62" s="75">
        <f>-STOA!R62</f>
        <v>0</v>
      </c>
      <c r="AC62">
        <f t="shared" si="0"/>
        <v>0.36581999999999998</v>
      </c>
      <c r="AD62">
        <f t="shared" si="1"/>
        <v>43.184179999999998</v>
      </c>
      <c r="AE62">
        <f>'IDT-1'!D62</f>
        <v>0</v>
      </c>
      <c r="AF62" s="24"/>
      <c r="AG62">
        <f t="shared" si="2"/>
        <v>43.184179999999998</v>
      </c>
      <c r="AI62" s="34">
        <f>PXIL!L62</f>
        <v>0</v>
      </c>
      <c r="AJ62" s="34">
        <f>PXIL!R62</f>
        <v>0</v>
      </c>
      <c r="AK62" s="34">
        <f>RTM_IEX!L62</f>
        <v>8.69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9.93</v>
      </c>
      <c r="AB63" s="75">
        <f>-STOA!R63</f>
        <v>0</v>
      </c>
      <c r="AC63">
        <f t="shared" si="0"/>
        <v>0.36573599999999995</v>
      </c>
      <c r="AD63">
        <f t="shared" si="1"/>
        <v>43.174264000000001</v>
      </c>
      <c r="AE63">
        <f>'IDT-1'!D63</f>
        <v>0</v>
      </c>
      <c r="AF63" s="24"/>
      <c r="AG63">
        <f t="shared" si="2"/>
        <v>43.174264000000001</v>
      </c>
      <c r="AI63" s="34">
        <f>PXIL!L63</f>
        <v>0</v>
      </c>
      <c r="AJ63" s="34">
        <f>PXIL!R63</f>
        <v>0</v>
      </c>
      <c r="AK63" s="34">
        <f>RTM_IEX!L63</f>
        <v>10.14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7.81</v>
      </c>
      <c r="AB64" s="75">
        <f>-STOA!R64</f>
        <v>0</v>
      </c>
      <c r="AC64">
        <f t="shared" si="0"/>
        <v>0.36413999999999996</v>
      </c>
      <c r="AD64">
        <f t="shared" si="1"/>
        <v>42.985859999999995</v>
      </c>
      <c r="AE64">
        <f>'IDT-1'!D64</f>
        <v>0</v>
      </c>
      <c r="AF64" s="24"/>
      <c r="AG64">
        <f t="shared" si="2"/>
        <v>42.985859999999995</v>
      </c>
      <c r="AI64" s="34">
        <f>PXIL!L64</f>
        <v>0</v>
      </c>
      <c r="AJ64" s="34">
        <f>PXIL!R64</f>
        <v>0</v>
      </c>
      <c r="AK64" s="34">
        <f>RTM_IEX!L64</f>
        <v>12.07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5.8397926578143853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9.44</v>
      </c>
      <c r="AB65" s="75">
        <f>-STOA!R65</f>
        <v>0</v>
      </c>
      <c r="AC65">
        <f t="shared" si="0"/>
        <v>0.34943825832564085</v>
      </c>
      <c r="AD65">
        <f t="shared" si="1"/>
        <v>41.250354399488742</v>
      </c>
      <c r="AE65">
        <f>'IDT-1'!D65</f>
        <v>0</v>
      </c>
      <c r="AF65" s="24"/>
      <c r="AG65">
        <f t="shared" si="2"/>
        <v>41.250354399488742</v>
      </c>
      <c r="AI65" s="34">
        <f>PXIL!L65</f>
        <v>0</v>
      </c>
      <c r="AJ65" s="34">
        <f>PXIL!R65</f>
        <v>0</v>
      </c>
      <c r="AK65" s="34">
        <f>RTM_IEX!L65</f>
        <v>8.69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5.8397926578143853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8.32</v>
      </c>
      <c r="AB66" s="75">
        <f>-STOA!R66</f>
        <v>0</v>
      </c>
      <c r="AC66">
        <f t="shared" si="0"/>
        <v>0.34817825832564081</v>
      </c>
      <c r="AD66">
        <f t="shared" si="1"/>
        <v>41.101614399488746</v>
      </c>
      <c r="AE66">
        <f>'IDT-1'!D66</f>
        <v>0</v>
      </c>
      <c r="AF66" s="24"/>
      <c r="AG66">
        <f t="shared" si="2"/>
        <v>41.101614399488746</v>
      </c>
      <c r="AI66" s="34">
        <f>PXIL!L66</f>
        <v>0</v>
      </c>
      <c r="AJ66" s="34">
        <f>PXIL!R66</f>
        <v>0</v>
      </c>
      <c r="AK66" s="34">
        <f>RTM_IEX!L66</f>
        <v>9.66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5.8397926578143853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6.4799999999999995</v>
      </c>
      <c r="AB67" s="75">
        <f>-STOA!R67</f>
        <v>0</v>
      </c>
      <c r="AC67">
        <f t="shared" si="0"/>
        <v>0.3407862583256408</v>
      </c>
      <c r="AD67">
        <f t="shared" si="1"/>
        <v>40.229006399488739</v>
      </c>
      <c r="AE67">
        <f>'IDT-1'!D67</f>
        <v>0</v>
      </c>
      <c r="AF67" s="24"/>
      <c r="AG67">
        <f t="shared" si="2"/>
        <v>40.229006399488739</v>
      </c>
      <c r="AI67" s="34">
        <f>PXIL!L67</f>
        <v>0</v>
      </c>
      <c r="AJ67" s="34">
        <f>PXIL!R67</f>
        <v>0</v>
      </c>
      <c r="AK67" s="34">
        <f>RTM_IEX!L67</f>
        <v>10.62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5.8397926578143853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5.64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0.32566625832564078</v>
      </c>
      <c r="AD68">
        <f t="shared" ref="AD68:AD98" si="4">SUM(B68:AB68,AI68:AV68)-AC68</f>
        <v>38.444126399488745</v>
      </c>
      <c r="AE68">
        <f>'IDT-1'!D68</f>
        <v>0</v>
      </c>
      <c r="AF68" s="24"/>
      <c r="AG68">
        <f t="shared" ref="AG68:AG98" si="5">SUM(AD68:AF68)</f>
        <v>38.444126399488745</v>
      </c>
      <c r="AI68" s="34">
        <f>PXIL!L68</f>
        <v>0</v>
      </c>
      <c r="AJ68" s="34">
        <f>PXIL!R68</f>
        <v>0</v>
      </c>
      <c r="AK68" s="34">
        <f>RTM_IEX!L68</f>
        <v>9.66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5.8397926578143853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5.29</v>
      </c>
      <c r="AB69" s="75">
        <f>-STOA!R69</f>
        <v>0</v>
      </c>
      <c r="AC69">
        <f t="shared" si="3"/>
        <v>0.32272625832564084</v>
      </c>
      <c r="AD69">
        <f t="shared" si="4"/>
        <v>38.097066399488746</v>
      </c>
      <c r="AE69">
        <f>'IDT-1'!D69</f>
        <v>0</v>
      </c>
      <c r="AF69" s="24"/>
      <c r="AG69">
        <f t="shared" si="5"/>
        <v>38.097066399488746</v>
      </c>
      <c r="AI69" s="34">
        <f>PXIL!L69</f>
        <v>0</v>
      </c>
      <c r="AJ69" s="34">
        <f>PXIL!R69</f>
        <v>0</v>
      </c>
      <c r="AK69" s="34">
        <f>RTM_IEX!L69</f>
        <v>9.66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5.8397896708204264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5.14</v>
      </c>
      <c r="AB70" s="75">
        <f>-STOA!R70</f>
        <v>0</v>
      </c>
      <c r="AC70">
        <f t="shared" si="3"/>
        <v>0.32146623323489154</v>
      </c>
      <c r="AD70">
        <f t="shared" si="4"/>
        <v>37.948323437585536</v>
      </c>
      <c r="AE70">
        <f>'IDT-1'!D70</f>
        <v>0</v>
      </c>
      <c r="AF70" s="24"/>
      <c r="AG70">
        <f t="shared" si="5"/>
        <v>37.948323437585536</v>
      </c>
      <c r="AI70" s="34">
        <f>PXIL!L70</f>
        <v>0</v>
      </c>
      <c r="AJ70" s="34">
        <f>PXIL!R70</f>
        <v>0</v>
      </c>
      <c r="AK70" s="34">
        <f>RTM_IEX!L70</f>
        <v>9.66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5.8397972292628726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4.8199999999999994</v>
      </c>
      <c r="AB71" s="75">
        <f>-STOA!R71</f>
        <v>0</v>
      </c>
      <c r="AC71">
        <f t="shared" si="3"/>
        <v>0.31877829672580815</v>
      </c>
      <c r="AD71">
        <f t="shared" si="4"/>
        <v>37.63101893253706</v>
      </c>
      <c r="AE71">
        <f>'IDT-1'!D71</f>
        <v>0</v>
      </c>
      <c r="AF71" s="24"/>
      <c r="AG71">
        <f t="shared" si="5"/>
        <v>37.63101893253706</v>
      </c>
      <c r="AI71" s="34">
        <f>PXIL!L71</f>
        <v>0</v>
      </c>
      <c r="AJ71" s="34">
        <f>PXIL!R71</f>
        <v>0</v>
      </c>
      <c r="AK71" s="34">
        <f>RTM_IEX!L71</f>
        <v>9.66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5.8397972292628726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4.58</v>
      </c>
      <c r="AB72" s="75">
        <f>-STOA!R72</f>
        <v>0</v>
      </c>
      <c r="AC72">
        <f t="shared" si="3"/>
        <v>0.30055029672580813</v>
      </c>
      <c r="AD72">
        <f t="shared" si="4"/>
        <v>35.479246932537059</v>
      </c>
      <c r="AE72">
        <f>'IDT-1'!D72</f>
        <v>0</v>
      </c>
      <c r="AF72" s="24"/>
      <c r="AG72">
        <f t="shared" si="5"/>
        <v>35.479246932537059</v>
      </c>
      <c r="AI72" s="34">
        <f>PXIL!L72</f>
        <v>0</v>
      </c>
      <c r="AJ72" s="34">
        <f>PXIL!R72</f>
        <v>0</v>
      </c>
      <c r="AK72" s="34">
        <f>RTM_IEX!L72</f>
        <v>7.73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5.8397972292628726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4.3999999999999995</v>
      </c>
      <c r="AB73" s="75">
        <f>-STOA!R73</f>
        <v>0</v>
      </c>
      <c r="AC73">
        <f t="shared" si="3"/>
        <v>0.29903829672580812</v>
      </c>
      <c r="AD73">
        <f t="shared" si="4"/>
        <v>35.300758932537065</v>
      </c>
      <c r="AE73">
        <f>'IDT-1'!D73</f>
        <v>0</v>
      </c>
      <c r="AF73" s="24"/>
      <c r="AG73">
        <f t="shared" si="5"/>
        <v>35.300758932537065</v>
      </c>
      <c r="AI73" s="34">
        <f>PXIL!L73</f>
        <v>0</v>
      </c>
      <c r="AJ73" s="34">
        <f>PXIL!R73</f>
        <v>0</v>
      </c>
      <c r="AK73" s="34">
        <f>RTM_IEX!L73</f>
        <v>7.73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5.8397933913535685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4.22</v>
      </c>
      <c r="AB74" s="75">
        <f>-STOA!R74</f>
        <v>0</v>
      </c>
      <c r="AC74">
        <f t="shared" si="3"/>
        <v>0.28123026448736993</v>
      </c>
      <c r="AD74">
        <f t="shared" si="4"/>
        <v>33.198563126866198</v>
      </c>
      <c r="AE74">
        <f>'IDT-1'!D74</f>
        <v>0</v>
      </c>
      <c r="AF74" s="24"/>
      <c r="AG74">
        <f t="shared" si="5"/>
        <v>33.198563126866198</v>
      </c>
      <c r="AI74" s="34">
        <f>PXIL!L74</f>
        <v>0</v>
      </c>
      <c r="AJ74" s="34">
        <f>PXIL!R74</f>
        <v>0</v>
      </c>
      <c r="AK74" s="34">
        <f>RTM_IEX!L74</f>
        <v>5.79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5.8397933913535685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4.0199999999999996</v>
      </c>
      <c r="AB75" s="75">
        <f>-STOA!R75</f>
        <v>0</v>
      </c>
      <c r="AC75">
        <f t="shared" si="3"/>
        <v>0.26333826448736997</v>
      </c>
      <c r="AD75">
        <f t="shared" si="4"/>
        <v>31.086455126866198</v>
      </c>
      <c r="AE75">
        <f>'IDT-1'!D75</f>
        <v>0</v>
      </c>
      <c r="AF75" s="24"/>
      <c r="AG75">
        <f t="shared" si="5"/>
        <v>31.086455126866198</v>
      </c>
      <c r="AI75" s="34">
        <f>PXIL!L75</f>
        <v>0</v>
      </c>
      <c r="AJ75" s="34">
        <f>PXIL!R75</f>
        <v>0</v>
      </c>
      <c r="AK75" s="34">
        <f>RTM_IEX!L75</f>
        <v>3.86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5.8397933913535685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0.25393026448736999</v>
      </c>
      <c r="AD76">
        <f t="shared" si="4"/>
        <v>29.975863126866198</v>
      </c>
      <c r="AE76">
        <f>'IDT-1'!D76</f>
        <v>0</v>
      </c>
      <c r="AF76" s="24"/>
      <c r="AG76">
        <f t="shared" si="5"/>
        <v>29.975863126866198</v>
      </c>
      <c r="AI76" s="34">
        <f>PXIL!L76</f>
        <v>0</v>
      </c>
      <c r="AJ76" s="34">
        <f>PXIL!R76</f>
        <v>0</v>
      </c>
      <c r="AK76" s="34">
        <f>RTM_IEX!L76</f>
        <v>2.9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5.8397933913535685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0.24578226448736998</v>
      </c>
      <c r="AD77">
        <f t="shared" si="4"/>
        <v>29.014011126866198</v>
      </c>
      <c r="AE77">
        <f>'IDT-1'!D77</f>
        <v>0</v>
      </c>
      <c r="AF77" s="24"/>
      <c r="AG77">
        <f t="shared" si="5"/>
        <v>29.014011126866198</v>
      </c>
      <c r="AI77" s="34">
        <f>PXIL!L77</f>
        <v>0</v>
      </c>
      <c r="AJ77" s="34">
        <f>PXIL!R77</f>
        <v>0</v>
      </c>
      <c r="AK77" s="34">
        <f>RTM_IEX!L77</f>
        <v>1.93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5.8397933913535685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0.23771826448736996</v>
      </c>
      <c r="AD78">
        <f t="shared" si="4"/>
        <v>28.062075126866198</v>
      </c>
      <c r="AE78">
        <f>'IDT-1'!D78</f>
        <v>0</v>
      </c>
      <c r="AF78" s="24"/>
      <c r="AG78">
        <f t="shared" si="5"/>
        <v>28.062075126866198</v>
      </c>
      <c r="AI78" s="34">
        <f>PXIL!L78</f>
        <v>0</v>
      </c>
      <c r="AJ78" s="34">
        <f>PXIL!R78</f>
        <v>0</v>
      </c>
      <c r="AK78" s="34">
        <f>RTM_IEX!L78</f>
        <v>0.97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5.8397955611566186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0.23771828271371553</v>
      </c>
      <c r="AD79">
        <f t="shared" si="4"/>
        <v>28.062077278442899</v>
      </c>
      <c r="AE79">
        <f>'IDT-1'!D79</f>
        <v>0</v>
      </c>
      <c r="AF79" s="24"/>
      <c r="AG79">
        <f t="shared" si="5"/>
        <v>28.062077278442899</v>
      </c>
      <c r="AI79" s="34">
        <f>PXIL!L79</f>
        <v>0</v>
      </c>
      <c r="AJ79" s="34">
        <f>PXIL!R79</f>
        <v>0</v>
      </c>
      <c r="AK79" s="34">
        <f>RTM_IEX!L79</f>
        <v>0.97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5.8397955611566186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0.23771828271371553</v>
      </c>
      <c r="AD80">
        <f t="shared" si="4"/>
        <v>28.062077278442899</v>
      </c>
      <c r="AE80">
        <f>'IDT-1'!D80</f>
        <v>0</v>
      </c>
      <c r="AF80" s="24"/>
      <c r="AG80">
        <f t="shared" si="5"/>
        <v>28.062077278442899</v>
      </c>
      <c r="AI80" s="34">
        <f>PXIL!L80</f>
        <v>0</v>
      </c>
      <c r="AJ80" s="34">
        <f>PXIL!R80</f>
        <v>0</v>
      </c>
      <c r="AK80" s="34">
        <f>RTM_IEX!L80</f>
        <v>0.97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0.23771808382485055</v>
      </c>
      <c r="AD81">
        <f t="shared" si="4"/>
        <v>28.062053800085931</v>
      </c>
      <c r="AE81">
        <f>'IDT-1'!D81</f>
        <v>0</v>
      </c>
      <c r="AF81" s="24"/>
      <c r="AG81">
        <f t="shared" si="5"/>
        <v>28.062053800085931</v>
      </c>
      <c r="AI81" s="34">
        <f>PXIL!L81</f>
        <v>0</v>
      </c>
      <c r="AJ81" s="34">
        <f>PXIL!R81</f>
        <v>0</v>
      </c>
      <c r="AK81" s="34">
        <f>RTM_IEX!L81</f>
        <v>0.97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0.24578208382485056</v>
      </c>
      <c r="AD82">
        <f t="shared" si="4"/>
        <v>29.013989800085934</v>
      </c>
      <c r="AE82">
        <f>'IDT-1'!D82</f>
        <v>0</v>
      </c>
      <c r="AF82" s="24"/>
      <c r="AG82">
        <f t="shared" si="5"/>
        <v>29.013989800085934</v>
      </c>
      <c r="AI82" s="34">
        <f>PXIL!L82</f>
        <v>0</v>
      </c>
      <c r="AJ82" s="34">
        <f>PXIL!R82</f>
        <v>0</v>
      </c>
      <c r="AK82" s="34">
        <f>RTM_IEX!L82</f>
        <v>1.93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0.24578208382485056</v>
      </c>
      <c r="AD83">
        <f t="shared" si="4"/>
        <v>29.013989800085934</v>
      </c>
      <c r="AE83">
        <f>'IDT-1'!D83</f>
        <v>0</v>
      </c>
      <c r="AF83" s="24"/>
      <c r="AG83">
        <f t="shared" si="5"/>
        <v>29.013989800085934</v>
      </c>
      <c r="AI83" s="34">
        <f>PXIL!L83</f>
        <v>0</v>
      </c>
      <c r="AJ83" s="34">
        <f>PXIL!R83</f>
        <v>0</v>
      </c>
      <c r="AK83" s="34">
        <f>RTM_IEX!L83</f>
        <v>1.93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0.25166208382485056</v>
      </c>
      <c r="AD84">
        <f t="shared" si="4"/>
        <v>29.708109800085932</v>
      </c>
      <c r="AE84">
        <f>'IDT-1'!D84</f>
        <v>0</v>
      </c>
      <c r="AF84" s="24"/>
      <c r="AG84">
        <f t="shared" si="5"/>
        <v>29.708109800085932</v>
      </c>
      <c r="AI84" s="34">
        <f>PXIL!L84</f>
        <v>0</v>
      </c>
      <c r="AJ84" s="34">
        <f>PXIL!R84</f>
        <v>0</v>
      </c>
      <c r="AK84" s="34">
        <f>RTM_IEX!L84</f>
        <v>2.63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0.26039808382485058</v>
      </c>
      <c r="AD85">
        <f t="shared" si="4"/>
        <v>30.739373800085932</v>
      </c>
      <c r="AE85">
        <f>'IDT-1'!D85</f>
        <v>0</v>
      </c>
      <c r="AF85" s="24"/>
      <c r="AG85">
        <f t="shared" si="5"/>
        <v>30.739373800085932</v>
      </c>
      <c r="AI85" s="34">
        <f>PXIL!L85</f>
        <v>0</v>
      </c>
      <c r="AJ85" s="34">
        <f>PXIL!R85</f>
        <v>0</v>
      </c>
      <c r="AK85" s="34">
        <f>RTM_IEX!L85</f>
        <v>3.67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0.27257808382485055</v>
      </c>
      <c r="AD86">
        <f t="shared" si="4"/>
        <v>32.177193800085931</v>
      </c>
      <c r="AE86">
        <f>'IDT-1'!D86</f>
        <v>0</v>
      </c>
      <c r="AF86" s="24"/>
      <c r="AG86">
        <f t="shared" si="5"/>
        <v>32.177193800085931</v>
      </c>
      <c r="AI86" s="34">
        <f>PXIL!L86</f>
        <v>0</v>
      </c>
      <c r="AJ86" s="34">
        <f>PXIL!R86</f>
        <v>0</v>
      </c>
      <c r="AK86" s="34">
        <f>RTM_IEX!L86</f>
        <v>5.12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0.25619808382485054</v>
      </c>
      <c r="AD87">
        <f t="shared" si="4"/>
        <v>30.243573800085933</v>
      </c>
      <c r="AE87">
        <f>'IDT-1'!D87</f>
        <v>0</v>
      </c>
      <c r="AF87" s="24"/>
      <c r="AG87">
        <f t="shared" si="5"/>
        <v>30.243573800085933</v>
      </c>
      <c r="AI87" s="34">
        <f>PXIL!L87</f>
        <v>0</v>
      </c>
      <c r="AJ87" s="34">
        <f>PXIL!R87</f>
        <v>0</v>
      </c>
      <c r="AK87" s="34">
        <f>RTM_IEX!L87</f>
        <v>3.17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0.25569408382485054</v>
      </c>
      <c r="AD88">
        <f t="shared" si="4"/>
        <v>30.184077800085934</v>
      </c>
      <c r="AE88">
        <f>'IDT-1'!D88</f>
        <v>0</v>
      </c>
      <c r="AF88" s="24"/>
      <c r="AG88">
        <f t="shared" si="5"/>
        <v>30.184077800085934</v>
      </c>
      <c r="AI88" s="34">
        <f>PXIL!L88</f>
        <v>0</v>
      </c>
      <c r="AJ88" s="34">
        <f>PXIL!R88</f>
        <v>0</v>
      </c>
      <c r="AK88" s="34">
        <f>RTM_IEX!L88</f>
        <v>3.11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0.25796208382485053</v>
      </c>
      <c r="AD89">
        <f t="shared" si="4"/>
        <v>30.451809800085933</v>
      </c>
      <c r="AE89">
        <f>'IDT-1'!D89</f>
        <v>0</v>
      </c>
      <c r="AF89" s="24"/>
      <c r="AG89">
        <f t="shared" si="5"/>
        <v>30.451809800085933</v>
      </c>
      <c r="AI89" s="34">
        <f>PXIL!L89</f>
        <v>0</v>
      </c>
      <c r="AJ89" s="34">
        <f>PXIL!R89</f>
        <v>0</v>
      </c>
      <c r="AK89" s="34">
        <f>RTM_IEX!L89</f>
        <v>3.38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0.25796208382485053</v>
      </c>
      <c r="AD90">
        <f t="shared" si="4"/>
        <v>30.451809800085933</v>
      </c>
      <c r="AE90">
        <f>'IDT-1'!D90</f>
        <v>0</v>
      </c>
      <c r="AF90" s="24"/>
      <c r="AG90">
        <f t="shared" si="5"/>
        <v>30.451809800085933</v>
      </c>
      <c r="AI90" s="34">
        <f>PXIL!L90</f>
        <v>0</v>
      </c>
      <c r="AJ90" s="34">
        <f>PXIL!R90</f>
        <v>0</v>
      </c>
      <c r="AK90" s="34">
        <f>RTM_IEX!L90</f>
        <v>3.38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0.25393008382485055</v>
      </c>
      <c r="AD91">
        <f t="shared" si="4"/>
        <v>29.975841800085931</v>
      </c>
      <c r="AE91">
        <f>'IDT-1'!D91</f>
        <v>0</v>
      </c>
      <c r="AF91" s="24"/>
      <c r="AG91">
        <f t="shared" si="5"/>
        <v>29.975841800085931</v>
      </c>
      <c r="AI91" s="34">
        <f>PXIL!L91</f>
        <v>0</v>
      </c>
      <c r="AJ91" s="34">
        <f>PXIL!R91</f>
        <v>0</v>
      </c>
      <c r="AK91" s="34">
        <f>RTM_IEX!L91</f>
        <v>2.9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0.25393008382485055</v>
      </c>
      <c r="AD92">
        <f t="shared" si="4"/>
        <v>29.975841800085931</v>
      </c>
      <c r="AE92">
        <f>'IDT-1'!D92</f>
        <v>0</v>
      </c>
      <c r="AF92" s="24"/>
      <c r="AG92">
        <f t="shared" si="5"/>
        <v>29.975841800085931</v>
      </c>
      <c r="AI92" s="34">
        <f>PXIL!L92</f>
        <v>0</v>
      </c>
      <c r="AJ92" s="34">
        <f>PXIL!R92</f>
        <v>0</v>
      </c>
      <c r="AK92" s="34">
        <f>RTM_IEX!L92</f>
        <v>2.9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0.24830208382485058</v>
      </c>
      <c r="AD93">
        <f t="shared" si="4"/>
        <v>29.311469800085934</v>
      </c>
      <c r="AE93">
        <f>'IDT-1'!D93</f>
        <v>0</v>
      </c>
      <c r="AF93" s="24"/>
      <c r="AG93">
        <f t="shared" si="5"/>
        <v>29.311469800085934</v>
      </c>
      <c r="AI93" s="34">
        <f>PXIL!L93</f>
        <v>0</v>
      </c>
      <c r="AJ93" s="34">
        <f>PXIL!R93</f>
        <v>0</v>
      </c>
      <c r="AK93" s="34">
        <f>RTM_IEX!L93</f>
        <v>3.86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0.24830208382485058</v>
      </c>
      <c r="AD94">
        <f t="shared" si="4"/>
        <v>29.311469800085934</v>
      </c>
      <c r="AE94">
        <f>'IDT-1'!D94</f>
        <v>0</v>
      </c>
      <c r="AF94" s="24"/>
      <c r="AG94">
        <f t="shared" si="5"/>
        <v>29.311469800085934</v>
      </c>
      <c r="AI94" s="34">
        <f>PXIL!L94</f>
        <v>0</v>
      </c>
      <c r="AJ94" s="34">
        <f>PXIL!R94</f>
        <v>0</v>
      </c>
      <c r="AK94" s="34">
        <f>RTM_IEX!L94</f>
        <v>3.86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5.8397955611566186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0.2478822827137156</v>
      </c>
      <c r="AD95">
        <f t="shared" si="4"/>
        <v>29.261913278442904</v>
      </c>
      <c r="AE95">
        <f>'IDT-1'!D95</f>
        <v>0</v>
      </c>
      <c r="AF95" s="24"/>
      <c r="AG95">
        <f t="shared" si="5"/>
        <v>29.261913278442904</v>
      </c>
      <c r="AI95" s="34">
        <f>PXIL!L95</f>
        <v>0</v>
      </c>
      <c r="AJ95" s="34">
        <f>PXIL!R95</f>
        <v>0</v>
      </c>
      <c r="AK95" s="34">
        <f>RTM_IEX!L95</f>
        <v>3.81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5.8397955611566186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0.24763028271371559</v>
      </c>
      <c r="AD96">
        <f t="shared" si="4"/>
        <v>29.232165278442906</v>
      </c>
      <c r="AE96">
        <f>'IDT-1'!D96</f>
        <v>0</v>
      </c>
      <c r="AF96" s="24"/>
      <c r="AG96">
        <f t="shared" si="5"/>
        <v>29.232165278442906</v>
      </c>
      <c r="AI96" s="34">
        <f>PXIL!L96</f>
        <v>0</v>
      </c>
      <c r="AJ96" s="34">
        <f>PXIL!R96</f>
        <v>0</v>
      </c>
      <c r="AK96" s="34">
        <f>RTM_IEX!L96</f>
        <v>3.78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5.8397955611566186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0.25645028271371562</v>
      </c>
      <c r="AD97">
        <f t="shared" si="4"/>
        <v>30.273345278442903</v>
      </c>
      <c r="AE97">
        <f>'IDT-1'!D97</f>
        <v>0</v>
      </c>
      <c r="AF97" s="24"/>
      <c r="AG97">
        <f t="shared" si="5"/>
        <v>30.273345278442903</v>
      </c>
      <c r="AI97" s="34">
        <f>PXIL!L97</f>
        <v>0</v>
      </c>
      <c r="AJ97" s="34">
        <f>PXIL!R97</f>
        <v>0</v>
      </c>
      <c r="AK97" s="34">
        <f>RTM_IEX!L97</f>
        <v>4.83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5.8397955611566186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0.25645028271371562</v>
      </c>
      <c r="AD98">
        <f t="shared" si="4"/>
        <v>30.273345278442903</v>
      </c>
      <c r="AE98">
        <f>'IDT-1'!D98</f>
        <v>0</v>
      </c>
      <c r="AF98" s="24"/>
      <c r="AG98">
        <f t="shared" si="5"/>
        <v>30.273345278442903</v>
      </c>
      <c r="AI98" s="34">
        <f>PXIL!L98</f>
        <v>0</v>
      </c>
      <c r="AJ98" s="34">
        <f>PXIL!R98</f>
        <v>0</v>
      </c>
      <c r="AK98" s="34">
        <f>RTM_IEX!L98</f>
        <v>4.83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0.4206750000000008</v>
      </c>
      <c r="H99">
        <f t="shared" si="6"/>
        <v>0</v>
      </c>
      <c r="I99">
        <f t="shared" si="6"/>
        <v>0.13986331974357388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0.14355250000000003</v>
      </c>
      <c r="AB99" s="75">
        <f t="shared" si="6"/>
        <v>0</v>
      </c>
      <c r="AC99">
        <f t="shared" si="6"/>
        <v>6.8361788858460181E-3</v>
      </c>
      <c r="AD99">
        <f t="shared" si="6"/>
        <v>0.80699464085772765</v>
      </c>
      <c r="AE99">
        <f t="shared" ref="AE99:AT99" si="7">SUM(AE3:AE98)/4000</f>
        <v>0</v>
      </c>
      <c r="AG99">
        <f t="shared" si="7"/>
        <v>0.80699464085772765</v>
      </c>
      <c r="AI99">
        <f t="shared" si="7"/>
        <v>0</v>
      </c>
      <c r="AJ99">
        <f t="shared" si="7"/>
        <v>0</v>
      </c>
      <c r="AK99">
        <f t="shared" si="7"/>
        <v>0.10974000000000007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19.315954999999999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0.165194022</v>
      </c>
      <c r="AD3">
        <f>SUM(B3:AB3,AI3:AV3)-AC3</f>
        <v>19.500760977999999</v>
      </c>
      <c r="AE3">
        <v>0</v>
      </c>
      <c r="AF3" s="24"/>
      <c r="AG3">
        <f>SUM(AD3:AF3)</f>
        <v>19.500760977999999</v>
      </c>
      <c r="AI3" s="34">
        <f>PXIL!M3</f>
        <v>0</v>
      </c>
      <c r="AJ3" s="34">
        <f>PXIL!S3</f>
        <v>0</v>
      </c>
      <c r="AK3" s="34">
        <f>RTM_IEX!M3</f>
        <v>0.28999999999999998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0.05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17.891891999999999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0.15029189279999997</v>
      </c>
      <c r="AD4">
        <f t="shared" ref="AD4:AD67" si="1">SUM(B4:AB4,AI4:AV4)-AC4</f>
        <v>17.7416001072</v>
      </c>
      <c r="AE4">
        <v>0</v>
      </c>
      <c r="AF4" s="24"/>
      <c r="AG4">
        <f t="shared" ref="AG4:AG67" si="2">SUM(AD4:AF4)</f>
        <v>17.7416001072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18.824728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0.15812771519999999</v>
      </c>
      <c r="AD5">
        <f t="shared" si="1"/>
        <v>18.666600284800001</v>
      </c>
      <c r="AE5">
        <v>0</v>
      </c>
      <c r="AF5" s="24"/>
      <c r="AG5">
        <f t="shared" si="2"/>
        <v>18.666600284800001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18.102157999999999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0.15205812719999998</v>
      </c>
      <c r="AD6">
        <f t="shared" si="1"/>
        <v>17.950099872799999</v>
      </c>
      <c r="AE6">
        <v>0</v>
      </c>
      <c r="AF6" s="24"/>
      <c r="AG6">
        <f t="shared" si="2"/>
        <v>17.950099872799999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16.093990000000002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0.13518951600000001</v>
      </c>
      <c r="AD7">
        <f t="shared" si="1"/>
        <v>15.958800484000001</v>
      </c>
      <c r="AE7">
        <v>0</v>
      </c>
      <c r="AF7" s="24"/>
      <c r="AG7">
        <f t="shared" si="2"/>
        <v>15.958800484000001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15.252219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0.1281186396</v>
      </c>
      <c r="AD8">
        <f t="shared" si="1"/>
        <v>15.1241003604</v>
      </c>
      <c r="AE8">
        <v>0</v>
      </c>
      <c r="AF8" s="24"/>
      <c r="AG8">
        <f t="shared" si="2"/>
        <v>15.1241003604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14.282574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0.1199736216</v>
      </c>
      <c r="AD9">
        <f t="shared" si="1"/>
        <v>14.162600378400001</v>
      </c>
      <c r="AE9">
        <v>0</v>
      </c>
      <c r="AF9" s="24"/>
      <c r="AG9">
        <f t="shared" si="2"/>
        <v>14.162600378400001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12.755547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0.10714659479999999</v>
      </c>
      <c r="AD10">
        <f t="shared" si="1"/>
        <v>12.6484004052</v>
      </c>
      <c r="AE10">
        <v>0</v>
      </c>
      <c r="AF10" s="24"/>
      <c r="AG10">
        <f t="shared" si="2"/>
        <v>12.6484004052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12.391287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0.1040868108</v>
      </c>
      <c r="AD11">
        <f t="shared" si="1"/>
        <v>12.2872001892</v>
      </c>
      <c r="AE11">
        <v>0</v>
      </c>
      <c r="AF11" s="24"/>
      <c r="AG11">
        <f t="shared" si="2"/>
        <v>12.2872001892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10.623799999999999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8.9239919999999986E-2</v>
      </c>
      <c r="AD12">
        <f t="shared" si="1"/>
        <v>10.534560079999999</v>
      </c>
      <c r="AE12">
        <v>0</v>
      </c>
      <c r="AF12" s="24"/>
      <c r="AG12">
        <f t="shared" si="2"/>
        <v>10.534560079999999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11.206334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9.4133205599999992E-2</v>
      </c>
      <c r="AD13">
        <f t="shared" si="1"/>
        <v>11.1122007944</v>
      </c>
      <c r="AE13">
        <v>0</v>
      </c>
      <c r="AF13" s="24"/>
      <c r="AG13">
        <f t="shared" si="2"/>
        <v>11.1122007944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11.542356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9.6955790399999991E-2</v>
      </c>
      <c r="AD14">
        <f t="shared" si="1"/>
        <v>11.445400209600001</v>
      </c>
      <c r="AE14">
        <v>0</v>
      </c>
      <c r="AF14" s="24"/>
      <c r="AG14">
        <f t="shared" si="2"/>
        <v>11.445400209600001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14.494554000000001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0.1217542536</v>
      </c>
      <c r="AD15">
        <f t="shared" si="1"/>
        <v>14.3727997464</v>
      </c>
      <c r="AE15">
        <v>0</v>
      </c>
      <c r="AF15" s="24"/>
      <c r="AG15">
        <f t="shared" si="2"/>
        <v>14.3727997464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16.246873999999998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0.13647374159999998</v>
      </c>
      <c r="AD16">
        <f t="shared" si="1"/>
        <v>16.110400258399999</v>
      </c>
      <c r="AE16">
        <v>0</v>
      </c>
      <c r="AF16" s="24"/>
      <c r="AG16">
        <f t="shared" si="2"/>
        <v>16.110400258399999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16.690802999999999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0.14020274519999998</v>
      </c>
      <c r="AD17">
        <f t="shared" si="1"/>
        <v>16.550600254799999</v>
      </c>
      <c r="AE17">
        <v>0</v>
      </c>
      <c r="AF17" s="24"/>
      <c r="AG17">
        <f t="shared" si="2"/>
        <v>16.550600254799999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18.512001000000001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0.1555008084</v>
      </c>
      <c r="AD18">
        <f t="shared" si="1"/>
        <v>18.356500191600002</v>
      </c>
      <c r="AE18">
        <v>0</v>
      </c>
      <c r="AF18" s="24"/>
      <c r="AG18">
        <f t="shared" si="2"/>
        <v>18.356500191600002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19.315954999999999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0.17183002199999997</v>
      </c>
      <c r="AD19">
        <f t="shared" si="1"/>
        <v>20.284124978000001</v>
      </c>
      <c r="AE19">
        <v>0</v>
      </c>
      <c r="AF19" s="24"/>
      <c r="AG19">
        <f t="shared" si="2"/>
        <v>20.284124978000001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1.1399999999999999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19.315954999999999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0.17661802199999996</v>
      </c>
      <c r="AD20">
        <f t="shared" si="1"/>
        <v>20.849336978</v>
      </c>
      <c r="AE20">
        <v>0</v>
      </c>
      <c r="AF20" s="24"/>
      <c r="AG20">
        <f t="shared" si="2"/>
        <v>20.849336978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1.71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19.315954999999999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0.16368202199999998</v>
      </c>
      <c r="AD21">
        <f t="shared" si="1"/>
        <v>19.322272978000001</v>
      </c>
      <c r="AE21">
        <v>0</v>
      </c>
      <c r="AF21" s="24"/>
      <c r="AG21">
        <f t="shared" si="2"/>
        <v>19.322272978000001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0.17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19.315954999999999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0.168638022</v>
      </c>
      <c r="AD22">
        <f t="shared" si="1"/>
        <v>19.907316978000001</v>
      </c>
      <c r="AE22">
        <v>0</v>
      </c>
      <c r="AF22" s="24"/>
      <c r="AG22">
        <f t="shared" si="2"/>
        <v>19.907316978000001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0.66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19.315954999999999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3.77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0.20223802199999996</v>
      </c>
      <c r="AD23">
        <f t="shared" si="1"/>
        <v>23.873716978000001</v>
      </c>
      <c r="AE23">
        <v>0</v>
      </c>
      <c r="AF23" s="24"/>
      <c r="AG23">
        <f t="shared" si="2"/>
        <v>23.873716978000001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0.89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19.315954999999999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2.41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0.18854602199999998</v>
      </c>
      <c r="AD24">
        <f t="shared" si="1"/>
        <v>22.257408977999997</v>
      </c>
      <c r="AE24">
        <v>0</v>
      </c>
      <c r="AF24" s="24"/>
      <c r="AG24">
        <f t="shared" si="2"/>
        <v>22.257408977999997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0.72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19.315954999999999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5.89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0.22752202199999999</v>
      </c>
      <c r="AD25">
        <f t="shared" si="1"/>
        <v>26.858432978000003</v>
      </c>
      <c r="AE25">
        <v>0</v>
      </c>
      <c r="AF25" s="24"/>
      <c r="AG25">
        <f t="shared" si="2"/>
        <v>26.858432978000003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1.78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19.315954999999999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5.22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0.22063402199999996</v>
      </c>
      <c r="AD26">
        <f t="shared" si="1"/>
        <v>26.045320977999999</v>
      </c>
      <c r="AE26">
        <v>0</v>
      </c>
      <c r="AF26" s="24"/>
      <c r="AG26">
        <f t="shared" si="2"/>
        <v>26.045320977999999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1.73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19.315954999999999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3.19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0.19409002199999997</v>
      </c>
      <c r="AD27">
        <f t="shared" si="1"/>
        <v>22.911864978000001</v>
      </c>
      <c r="AE27">
        <v>0</v>
      </c>
      <c r="AF27" s="24"/>
      <c r="AG27">
        <f t="shared" si="2"/>
        <v>22.911864978000001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0.5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19.315954999999999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2.61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0.22424602199999996</v>
      </c>
      <c r="AD28">
        <f t="shared" si="1"/>
        <v>26.471708977999999</v>
      </c>
      <c r="AE28">
        <v>0</v>
      </c>
      <c r="AF28" s="24"/>
      <c r="AG28">
        <f t="shared" si="2"/>
        <v>26.471708977999999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4.67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19.315954999999999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1.1599999999999999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0.21450202199999996</v>
      </c>
      <c r="AD29">
        <f t="shared" si="1"/>
        <v>25.321452978</v>
      </c>
      <c r="AE29">
        <v>0</v>
      </c>
      <c r="AF29" s="24"/>
      <c r="AG29">
        <f t="shared" si="2"/>
        <v>25.321452978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4.96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19.315954999999999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0.19551802199999996</v>
      </c>
      <c r="AD30">
        <f t="shared" si="1"/>
        <v>23.080436977999998</v>
      </c>
      <c r="AE30">
        <v>0</v>
      </c>
      <c r="AF30" s="24"/>
      <c r="AG30">
        <f t="shared" si="2"/>
        <v>23.080436977999998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3.96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19.315954999999999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3.09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0.18821002199999998</v>
      </c>
      <c r="AD31">
        <f t="shared" si="1"/>
        <v>22.217744977999999</v>
      </c>
      <c r="AE31">
        <v>0</v>
      </c>
      <c r="AF31" s="24"/>
      <c r="AG31">
        <f t="shared" si="2"/>
        <v>22.217744977999999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19.315954999999999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0.18737002199999997</v>
      </c>
      <c r="AD32">
        <f t="shared" si="1"/>
        <v>22.118584977999998</v>
      </c>
      <c r="AE32">
        <v>0</v>
      </c>
      <c r="AF32" s="24"/>
      <c r="AG32">
        <f t="shared" si="2"/>
        <v>22.118584977999998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19.315954999999999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3.19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0.18980602199999999</v>
      </c>
      <c r="AD33">
        <f t="shared" si="1"/>
        <v>22.406148978000001</v>
      </c>
      <c r="AE33">
        <v>0</v>
      </c>
      <c r="AF33" s="24"/>
      <c r="AG33">
        <f t="shared" si="2"/>
        <v>22.406148978000001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0.09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19.315954999999999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0.20769802199999998</v>
      </c>
      <c r="AD34">
        <f t="shared" si="1"/>
        <v>24.518256978</v>
      </c>
      <c r="AE34">
        <v>0</v>
      </c>
      <c r="AF34" s="24"/>
      <c r="AG34">
        <f t="shared" si="2"/>
        <v>24.518256978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5.41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19.315954999999999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0.19064602199999997</v>
      </c>
      <c r="AD35">
        <f t="shared" si="1"/>
        <v>22.505308977999999</v>
      </c>
      <c r="AE35">
        <v>0</v>
      </c>
      <c r="AF35" s="24"/>
      <c r="AG35">
        <f t="shared" si="2"/>
        <v>22.505308977999999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3.38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19.315954999999999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0.18661402199999996</v>
      </c>
      <c r="AD36">
        <f t="shared" si="1"/>
        <v>22.029340977999997</v>
      </c>
      <c r="AE36">
        <v>0</v>
      </c>
      <c r="AF36" s="24"/>
      <c r="AG36">
        <f t="shared" si="2"/>
        <v>22.029340977999997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2.9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19.315954999999999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0.20685802199999997</v>
      </c>
      <c r="AD37">
        <f t="shared" si="1"/>
        <v>24.419096977999999</v>
      </c>
      <c r="AE37">
        <v>0</v>
      </c>
      <c r="AF37" s="24"/>
      <c r="AG37">
        <f t="shared" si="2"/>
        <v>24.419096977999999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5.31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19.315954999999999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0.17443402199999997</v>
      </c>
      <c r="AD38">
        <f t="shared" si="1"/>
        <v>20.591520977999998</v>
      </c>
      <c r="AE38">
        <v>0</v>
      </c>
      <c r="AF38" s="24"/>
      <c r="AG38">
        <f t="shared" si="2"/>
        <v>20.591520977999998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1.45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19.315954999999999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0.18661402199999996</v>
      </c>
      <c r="AD39">
        <f t="shared" si="1"/>
        <v>22.029340977999997</v>
      </c>
      <c r="AE39">
        <v>0</v>
      </c>
      <c r="AF39" s="24"/>
      <c r="AG39">
        <f t="shared" si="2"/>
        <v>22.029340977999997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2.9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19.315954999999999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0.18980602199999996</v>
      </c>
      <c r="AD40">
        <f t="shared" si="1"/>
        <v>22.406148978000001</v>
      </c>
      <c r="AE40">
        <v>0</v>
      </c>
      <c r="AF40" s="24"/>
      <c r="AG40">
        <f t="shared" si="2"/>
        <v>22.406148978000001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3.28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19.315954999999999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0.18333802199999996</v>
      </c>
      <c r="AD41">
        <f t="shared" si="1"/>
        <v>21.642616978</v>
      </c>
      <c r="AE41">
        <v>0</v>
      </c>
      <c r="AF41" s="24"/>
      <c r="AG41">
        <f t="shared" si="2"/>
        <v>21.642616978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2.5099999999999998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19.315954999999999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0.18249802199999998</v>
      </c>
      <c r="AD42">
        <f t="shared" si="1"/>
        <v>21.543456977999998</v>
      </c>
      <c r="AE42">
        <v>0</v>
      </c>
      <c r="AF42" s="24"/>
      <c r="AG42">
        <f t="shared" si="2"/>
        <v>21.543456977999998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2.41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18.912264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0.15886301759999999</v>
      </c>
      <c r="AD43">
        <f t="shared" si="1"/>
        <v>18.753400982399999</v>
      </c>
      <c r="AE43">
        <v>0</v>
      </c>
      <c r="AF43" s="24"/>
      <c r="AG43">
        <f t="shared" si="2"/>
        <v>18.753400982399999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19.315954999999999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0.17115802199999997</v>
      </c>
      <c r="AD44">
        <f t="shared" si="1"/>
        <v>20.204796977999997</v>
      </c>
      <c r="AE44">
        <v>0</v>
      </c>
      <c r="AF44" s="24"/>
      <c r="AG44">
        <f t="shared" si="2"/>
        <v>20.204796977999997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1.06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18.811315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0.15801504599999999</v>
      </c>
      <c r="AD45">
        <f t="shared" si="1"/>
        <v>18.653299954000001</v>
      </c>
      <c r="AE45">
        <v>0</v>
      </c>
      <c r="AF45" s="24"/>
      <c r="AG45">
        <f t="shared" si="2"/>
        <v>18.653299954000001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18.196853999999998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0.15285357359999999</v>
      </c>
      <c r="AD46">
        <f t="shared" si="1"/>
        <v>18.044000426399997</v>
      </c>
      <c r="AE46">
        <v>0</v>
      </c>
      <c r="AF46" s="24"/>
      <c r="AG46">
        <f t="shared" si="2"/>
        <v>18.044000426399997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19.315954999999999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0.16796602199999996</v>
      </c>
      <c r="AD47">
        <f t="shared" si="1"/>
        <v>19.827988977999997</v>
      </c>
      <c r="AE47">
        <v>0</v>
      </c>
      <c r="AF47" s="24"/>
      <c r="AG47">
        <f t="shared" si="2"/>
        <v>19.827988977999997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0.68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19.315954999999999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0.17199802199999997</v>
      </c>
      <c r="AD48">
        <f t="shared" si="1"/>
        <v>20.303956977999999</v>
      </c>
      <c r="AE48">
        <v>0</v>
      </c>
      <c r="AF48" s="24"/>
      <c r="AG48">
        <f t="shared" si="2"/>
        <v>20.303956977999999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1.1599999999999999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19.315954999999999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0.17527402199999997</v>
      </c>
      <c r="AD49">
        <f t="shared" si="1"/>
        <v>20.690680978</v>
      </c>
      <c r="AE49">
        <v>0</v>
      </c>
      <c r="AF49" s="24"/>
      <c r="AG49">
        <f t="shared" si="2"/>
        <v>20.690680978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1.55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19.217023999999999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0.16142300159999998</v>
      </c>
      <c r="AD50">
        <f t="shared" si="1"/>
        <v>19.055600998399999</v>
      </c>
      <c r="AE50">
        <v>0</v>
      </c>
      <c r="AF50" s="24"/>
      <c r="AG50">
        <f t="shared" si="2"/>
        <v>19.055600998399999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19.315954999999999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0.19711402199999997</v>
      </c>
      <c r="AD51">
        <f t="shared" si="1"/>
        <v>23.268840978</v>
      </c>
      <c r="AE51">
        <v>0</v>
      </c>
      <c r="AF51" s="24"/>
      <c r="AG51">
        <f t="shared" si="2"/>
        <v>23.268840978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4.1500000000000004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19.315954999999999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0.18737002199999997</v>
      </c>
      <c r="AD52">
        <f t="shared" si="1"/>
        <v>22.118584977999998</v>
      </c>
      <c r="AE52">
        <v>0</v>
      </c>
      <c r="AF52" s="24"/>
      <c r="AG52">
        <f t="shared" si="2"/>
        <v>22.118584977999998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2.99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19.315954999999999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0.20198602199999999</v>
      </c>
      <c r="AD53">
        <f t="shared" si="1"/>
        <v>23.843968977999999</v>
      </c>
      <c r="AE53">
        <v>0</v>
      </c>
      <c r="AF53" s="24"/>
      <c r="AG53">
        <f t="shared" si="2"/>
        <v>23.843968977999999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4.7300000000000004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19.315954999999999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0.19308202199999996</v>
      </c>
      <c r="AD54">
        <f t="shared" si="1"/>
        <v>22.792872977999998</v>
      </c>
      <c r="AE54">
        <v>0</v>
      </c>
      <c r="AF54" s="24"/>
      <c r="AG54">
        <f t="shared" si="2"/>
        <v>22.792872977999998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3.67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19.315954999999999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0.21660202199999995</v>
      </c>
      <c r="AD55">
        <f t="shared" si="1"/>
        <v>25.569352977999998</v>
      </c>
      <c r="AE55">
        <v>0</v>
      </c>
      <c r="AF55" s="24"/>
      <c r="AG55">
        <f t="shared" si="2"/>
        <v>25.569352977999998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6.47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19.315954999999999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0.19224202199999996</v>
      </c>
      <c r="AD56">
        <f t="shared" si="1"/>
        <v>22.693712978000001</v>
      </c>
      <c r="AE56">
        <v>0</v>
      </c>
      <c r="AF56" s="24"/>
      <c r="AG56">
        <f t="shared" si="2"/>
        <v>22.693712978000001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3.57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19.315954999999999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0.20198602199999999</v>
      </c>
      <c r="AD57">
        <f t="shared" si="1"/>
        <v>23.843968977999999</v>
      </c>
      <c r="AE57">
        <v>0</v>
      </c>
      <c r="AF57" s="24"/>
      <c r="AG57">
        <f t="shared" si="2"/>
        <v>23.843968977999999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4.7300000000000004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19.315954999999999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0.21416602199999996</v>
      </c>
      <c r="AD58">
        <f t="shared" si="1"/>
        <v>25.281788977999998</v>
      </c>
      <c r="AE58">
        <v>0</v>
      </c>
      <c r="AF58" s="24"/>
      <c r="AG58">
        <f t="shared" si="2"/>
        <v>25.281788977999998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6.18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19.315954999999999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0.18821002199999998</v>
      </c>
      <c r="AD59">
        <f t="shared" si="1"/>
        <v>22.217744977999999</v>
      </c>
      <c r="AE59">
        <v>0</v>
      </c>
      <c r="AF59" s="24"/>
      <c r="AG59">
        <f t="shared" si="2"/>
        <v>22.217744977999999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3.09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19.315954999999999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0.19392202199999997</v>
      </c>
      <c r="AD60">
        <f t="shared" si="1"/>
        <v>22.892032978</v>
      </c>
      <c r="AE60">
        <v>0</v>
      </c>
      <c r="AF60" s="24"/>
      <c r="AG60">
        <f t="shared" si="2"/>
        <v>22.892032978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3.77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19.315954999999999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0.21500602199999996</v>
      </c>
      <c r="AD61">
        <f t="shared" si="1"/>
        <v>25.380948977999999</v>
      </c>
      <c r="AE61">
        <v>0</v>
      </c>
      <c r="AF61" s="24"/>
      <c r="AG61">
        <f t="shared" si="2"/>
        <v>25.380948977999999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6.28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19.315954999999999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0.21576202199999997</v>
      </c>
      <c r="AD62">
        <f t="shared" si="1"/>
        <v>25.470192978</v>
      </c>
      <c r="AE62">
        <v>0</v>
      </c>
      <c r="AF62" s="24"/>
      <c r="AG62">
        <f t="shared" si="2"/>
        <v>25.470192978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6.37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19.315954999999999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0.19635802199999997</v>
      </c>
      <c r="AD63">
        <f t="shared" si="1"/>
        <v>23.179596977999999</v>
      </c>
      <c r="AE63">
        <v>0</v>
      </c>
      <c r="AF63" s="24"/>
      <c r="AG63">
        <f t="shared" si="2"/>
        <v>23.179596977999999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4.0599999999999996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19.315954999999999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0.20198602199999999</v>
      </c>
      <c r="AD64">
        <f t="shared" si="1"/>
        <v>23.843968977999999</v>
      </c>
      <c r="AE64">
        <v>0</v>
      </c>
      <c r="AF64" s="24"/>
      <c r="AG64">
        <f t="shared" si="2"/>
        <v>23.843968977999999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4.7300000000000004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19.315954999999999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0.20769802199999998</v>
      </c>
      <c r="AD65">
        <f t="shared" si="1"/>
        <v>24.518256978</v>
      </c>
      <c r="AE65">
        <v>0</v>
      </c>
      <c r="AF65" s="24"/>
      <c r="AG65">
        <f t="shared" si="2"/>
        <v>24.518256978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5.41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19.315954999999999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0.20442202199999998</v>
      </c>
      <c r="AD66">
        <f t="shared" si="1"/>
        <v>24.131532977999999</v>
      </c>
      <c r="AE66">
        <v>0</v>
      </c>
      <c r="AF66" s="24"/>
      <c r="AG66">
        <f t="shared" si="2"/>
        <v>24.131532977999999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5.0199999999999996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19.315954999999999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0.21089002199999995</v>
      </c>
      <c r="AD67">
        <f t="shared" si="1"/>
        <v>24.895064977999997</v>
      </c>
      <c r="AE67">
        <v>0</v>
      </c>
      <c r="AF67" s="24"/>
      <c r="AG67">
        <f t="shared" si="2"/>
        <v>24.895064977999997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5.79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19.315954999999999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0.22878202199999997</v>
      </c>
      <c r="AD68">
        <f t="shared" ref="AD68:AD98" si="4">SUM(B68:AB68,AI68:AV68)-AC68</f>
        <v>27.007172977999996</v>
      </c>
      <c r="AE68">
        <v>0</v>
      </c>
      <c r="AF68" s="24"/>
      <c r="AG68">
        <f t="shared" ref="AG68:AG98" si="5">SUM(AD68:AF68)</f>
        <v>27.007172977999996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7.92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19.315954999999999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0.21332602199999998</v>
      </c>
      <c r="AD69">
        <f t="shared" si="4"/>
        <v>25.182628978</v>
      </c>
      <c r="AE69">
        <v>0</v>
      </c>
      <c r="AF69" s="24"/>
      <c r="AG69">
        <f t="shared" si="5"/>
        <v>25.182628978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6.08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19.315954999999999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0.20929402199999997</v>
      </c>
      <c r="AD70">
        <f t="shared" si="4"/>
        <v>24.706660977999995</v>
      </c>
      <c r="AE70">
        <v>0</v>
      </c>
      <c r="AF70" s="24"/>
      <c r="AG70">
        <f t="shared" si="5"/>
        <v>24.706660977999995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19.315954999999999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0.19635802199999997</v>
      </c>
      <c r="AD71">
        <f t="shared" si="4"/>
        <v>23.179596977999999</v>
      </c>
      <c r="AE71">
        <v>0</v>
      </c>
      <c r="AF71" s="24"/>
      <c r="AG71">
        <f t="shared" si="5"/>
        <v>23.179596977999999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4.0599999999999996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19.315954999999999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0.22231402199999997</v>
      </c>
      <c r="AD72">
        <f t="shared" si="4"/>
        <v>26.243640978000002</v>
      </c>
      <c r="AE72">
        <v>0</v>
      </c>
      <c r="AF72" s="24"/>
      <c r="AG72">
        <f t="shared" si="5"/>
        <v>26.243640978000002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7.15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19.315954999999999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0.22962202199999998</v>
      </c>
      <c r="AD73">
        <f t="shared" si="4"/>
        <v>27.106332977999998</v>
      </c>
      <c r="AE73">
        <v>0</v>
      </c>
      <c r="AF73" s="24"/>
      <c r="AG73">
        <f t="shared" si="5"/>
        <v>27.106332977999998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8.02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19.315954999999999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0.23449402199999997</v>
      </c>
      <c r="AD74">
        <f t="shared" si="4"/>
        <v>27.681460977999997</v>
      </c>
      <c r="AE74">
        <v>0</v>
      </c>
      <c r="AF74" s="24"/>
      <c r="AG74">
        <f t="shared" si="5"/>
        <v>27.681460977999997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8.6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19.315954999999999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0.21903802199999997</v>
      </c>
      <c r="AD75">
        <f t="shared" si="4"/>
        <v>25.856916978000001</v>
      </c>
      <c r="AE75">
        <v>0</v>
      </c>
      <c r="AF75" s="24"/>
      <c r="AG75">
        <f t="shared" si="5"/>
        <v>25.856916978000001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6.76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19.315954999999999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0.20442202199999998</v>
      </c>
      <c r="AD76">
        <f t="shared" si="4"/>
        <v>24.131532977999999</v>
      </c>
      <c r="AE76">
        <v>0</v>
      </c>
      <c r="AF76" s="24"/>
      <c r="AG76">
        <f t="shared" si="5"/>
        <v>24.131532977999999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5.0199999999999996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19.315954999999999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2.2200000000000002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0.23256202199999998</v>
      </c>
      <c r="AD77">
        <f t="shared" si="4"/>
        <v>27.453392978</v>
      </c>
      <c r="AE77">
        <v>0</v>
      </c>
      <c r="AF77" s="24"/>
      <c r="AG77">
        <f t="shared" si="5"/>
        <v>27.453392978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6.15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19.315954999999999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4.54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0.22307002199999998</v>
      </c>
      <c r="AD78">
        <f t="shared" si="4"/>
        <v>26.332884977999996</v>
      </c>
      <c r="AE78">
        <v>0</v>
      </c>
      <c r="AF78" s="24"/>
      <c r="AG78">
        <f t="shared" si="5"/>
        <v>26.332884977999996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2.7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19.315954999999999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3.33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0.22995802199999998</v>
      </c>
      <c r="AD79">
        <f t="shared" si="4"/>
        <v>27.145996977999999</v>
      </c>
      <c r="AE79">
        <v>0</v>
      </c>
      <c r="AF79" s="24"/>
      <c r="AG79">
        <f t="shared" si="5"/>
        <v>27.145996977999999</v>
      </c>
      <c r="AI79" s="34">
        <f>PXIL!M79</f>
        <v>0</v>
      </c>
      <c r="AJ79" s="34">
        <f>PXIL!S79</f>
        <v>0</v>
      </c>
      <c r="AK79" s="34">
        <f>RTM_IEX!M79</f>
        <v>4.7300000000000004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19.315954999999999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2.68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0.21391402199999998</v>
      </c>
      <c r="AD80">
        <f t="shared" si="4"/>
        <v>25.252040977999997</v>
      </c>
      <c r="AE80">
        <v>0</v>
      </c>
      <c r="AF80" s="24"/>
      <c r="AG80">
        <f t="shared" si="5"/>
        <v>25.252040977999997</v>
      </c>
      <c r="AI80" s="34">
        <f>PXIL!M80</f>
        <v>0</v>
      </c>
      <c r="AJ80" s="34">
        <f>PXIL!S80</f>
        <v>0</v>
      </c>
      <c r="AK80" s="34">
        <f>RTM_IEX!M80</f>
        <v>3.47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19.315954999999999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3.14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0.23483002199999997</v>
      </c>
      <c r="AD81">
        <f t="shared" si="4"/>
        <v>27.721124977999999</v>
      </c>
      <c r="AE81">
        <v>0</v>
      </c>
      <c r="AF81" s="24"/>
      <c r="AG81">
        <f t="shared" si="5"/>
        <v>27.721124977999999</v>
      </c>
      <c r="AI81" s="34">
        <f>PXIL!M81</f>
        <v>0</v>
      </c>
      <c r="AJ81" s="34">
        <f>PXIL!S81</f>
        <v>0</v>
      </c>
      <c r="AK81" s="34">
        <f>RTM_IEX!M81</f>
        <v>5.5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19.315954999999999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3.41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0.24365002199999997</v>
      </c>
      <c r="AD82">
        <f t="shared" si="4"/>
        <v>28.762304978</v>
      </c>
      <c r="AE82">
        <v>0</v>
      </c>
      <c r="AF82" s="24"/>
      <c r="AG82">
        <f t="shared" si="5"/>
        <v>28.762304978</v>
      </c>
      <c r="AI82" s="34">
        <f>PXIL!M82</f>
        <v>0</v>
      </c>
      <c r="AJ82" s="34">
        <f>PXIL!S82</f>
        <v>0</v>
      </c>
      <c r="AK82" s="34">
        <f>RTM_IEX!M82</f>
        <v>6.28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19.315954999999999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2.11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0.237518022</v>
      </c>
      <c r="AD83">
        <f t="shared" si="4"/>
        <v>28.038436977999996</v>
      </c>
      <c r="AE83">
        <v>0</v>
      </c>
      <c r="AF83" s="24"/>
      <c r="AG83">
        <f t="shared" si="5"/>
        <v>28.038436977999996</v>
      </c>
      <c r="AI83" s="34">
        <f>PXIL!M83</f>
        <v>0</v>
      </c>
      <c r="AJ83" s="34">
        <f>PXIL!S83</f>
        <v>0</v>
      </c>
      <c r="AK83" s="34">
        <f>RTM_IEX!M83</f>
        <v>5.6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1.25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19.315954999999999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1.38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0.22743802199999996</v>
      </c>
      <c r="AD84">
        <f t="shared" si="4"/>
        <v>26.848516977999996</v>
      </c>
      <c r="AE84">
        <v>0</v>
      </c>
      <c r="AF84" s="24"/>
      <c r="AG84">
        <f t="shared" si="5"/>
        <v>26.848516977999996</v>
      </c>
      <c r="AI84" s="34">
        <f>PXIL!M84</f>
        <v>0</v>
      </c>
      <c r="AJ84" s="34">
        <f>PXIL!S84</f>
        <v>0</v>
      </c>
      <c r="AK84" s="34">
        <f>RTM_IEX!M84</f>
        <v>5.16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1.22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19.315954999999999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1.25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0.25129402200000001</v>
      </c>
      <c r="AD85">
        <f t="shared" si="4"/>
        <v>29.664660978000001</v>
      </c>
      <c r="AE85">
        <v>0</v>
      </c>
      <c r="AF85" s="24"/>
      <c r="AG85">
        <f t="shared" si="5"/>
        <v>29.664660978000001</v>
      </c>
      <c r="AI85" s="34">
        <f>PXIL!M85</f>
        <v>0</v>
      </c>
      <c r="AJ85" s="34">
        <f>PXIL!S85</f>
        <v>0</v>
      </c>
      <c r="AK85" s="34">
        <f>RTM_IEX!M85</f>
        <v>7.73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1.62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19.315954999999999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1.1000000000000001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0.25952602199999997</v>
      </c>
      <c r="AD86">
        <f t="shared" si="4"/>
        <v>30.636428978000001</v>
      </c>
      <c r="AE86">
        <v>0</v>
      </c>
      <c r="AF86" s="24"/>
      <c r="AG86">
        <f t="shared" si="5"/>
        <v>30.636428978000001</v>
      </c>
      <c r="AI86" s="34">
        <f>PXIL!M86</f>
        <v>0</v>
      </c>
      <c r="AJ86" s="34">
        <f>PXIL!S86</f>
        <v>0</v>
      </c>
      <c r="AK86" s="34">
        <f>RTM_IEX!M86</f>
        <v>8.69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1.79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19.315954999999999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0.47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0.21719002199999998</v>
      </c>
      <c r="AD87">
        <f t="shared" si="4"/>
        <v>25.638764977999998</v>
      </c>
      <c r="AE87">
        <v>0</v>
      </c>
      <c r="AF87" s="24"/>
      <c r="AG87">
        <f t="shared" si="5"/>
        <v>25.638764977999998</v>
      </c>
      <c r="AI87" s="34">
        <f>PXIL!M87</f>
        <v>0</v>
      </c>
      <c r="AJ87" s="34">
        <f>PXIL!S87</f>
        <v>0</v>
      </c>
      <c r="AK87" s="34">
        <f>RTM_IEX!M87</f>
        <v>5.88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0.19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19.315954999999999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0.37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0.215510022</v>
      </c>
      <c r="AD88">
        <f t="shared" si="4"/>
        <v>25.440444977999999</v>
      </c>
      <c r="AE88">
        <v>0</v>
      </c>
      <c r="AF88" s="24"/>
      <c r="AG88">
        <f t="shared" si="5"/>
        <v>25.440444977999999</v>
      </c>
      <c r="AI88" s="34">
        <f>PXIL!M88</f>
        <v>0</v>
      </c>
      <c r="AJ88" s="34">
        <f>PXIL!S88</f>
        <v>0</v>
      </c>
      <c r="AK88" s="34">
        <f>RTM_IEX!M88</f>
        <v>5.79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0.18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19.315954999999999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0.222482022</v>
      </c>
      <c r="AD89">
        <f t="shared" si="4"/>
        <v>26.263472977999999</v>
      </c>
      <c r="AE89">
        <v>0</v>
      </c>
      <c r="AF89" s="24"/>
      <c r="AG89">
        <f t="shared" si="5"/>
        <v>26.263472977999999</v>
      </c>
      <c r="AI89" s="34">
        <f>PXIL!M89</f>
        <v>0</v>
      </c>
      <c r="AJ89" s="34">
        <f>PXIL!S89</f>
        <v>0</v>
      </c>
      <c r="AK89" s="34">
        <f>RTM_IEX!M89</f>
        <v>6.57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0.18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19.315954999999999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0.19929802199999996</v>
      </c>
      <c r="AD90">
        <f t="shared" si="4"/>
        <v>23.526656977999995</v>
      </c>
      <c r="AE90">
        <v>0</v>
      </c>
      <c r="AF90" s="24"/>
      <c r="AG90">
        <f t="shared" si="5"/>
        <v>23.526656977999995</v>
      </c>
      <c r="AI90" s="34">
        <f>PXIL!M90</f>
        <v>0</v>
      </c>
      <c r="AJ90" s="34">
        <f>PXIL!S90</f>
        <v>0</v>
      </c>
      <c r="AK90" s="34">
        <f>RTM_IEX!M90</f>
        <v>4.0599999999999996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0.11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19.315954999999999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0.14000000000000001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0.19703002199999997</v>
      </c>
      <c r="AD91">
        <f t="shared" si="4"/>
        <v>23.258924978</v>
      </c>
      <c r="AE91">
        <v>0</v>
      </c>
      <c r="AF91" s="24"/>
      <c r="AG91">
        <f t="shared" si="5"/>
        <v>23.258924978</v>
      </c>
      <c r="AI91" s="34">
        <f>PXIL!M91</f>
        <v>0</v>
      </c>
      <c r="AJ91" s="34">
        <f>PXIL!S91</f>
        <v>0</v>
      </c>
      <c r="AK91" s="34">
        <f>RTM_IEX!M91</f>
        <v>3.86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0.14000000000000001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19.315954999999999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0.19325002199999997</v>
      </c>
      <c r="AD92">
        <f t="shared" si="4"/>
        <v>22.812704977999996</v>
      </c>
      <c r="AE92">
        <v>0</v>
      </c>
      <c r="AF92" s="24"/>
      <c r="AG92">
        <f t="shared" si="5"/>
        <v>22.812704977999996</v>
      </c>
      <c r="AI92" s="34">
        <f>PXIL!M92</f>
        <v>0</v>
      </c>
      <c r="AJ92" s="34">
        <f>PXIL!S92</f>
        <v>0</v>
      </c>
      <c r="AK92" s="34">
        <f>RTM_IEX!M92</f>
        <v>3.48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19.315954999999999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7.0000000000000007E-2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0.19123402199999998</v>
      </c>
      <c r="AD93">
        <f t="shared" si="4"/>
        <v>22.574720978000002</v>
      </c>
      <c r="AE93">
        <v>0</v>
      </c>
      <c r="AF93" s="24"/>
      <c r="AG93">
        <f t="shared" si="5"/>
        <v>22.574720978000002</v>
      </c>
      <c r="AI93" s="34">
        <f>PXIL!M93</f>
        <v>0</v>
      </c>
      <c r="AJ93" s="34">
        <f>PXIL!S93</f>
        <v>0</v>
      </c>
      <c r="AK93" s="34">
        <f>RTM_IEX!M93</f>
        <v>3.28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19.315954999999999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0.18669802199999996</v>
      </c>
      <c r="AD94">
        <f t="shared" si="4"/>
        <v>22.039256977999997</v>
      </c>
      <c r="AE94">
        <v>0</v>
      </c>
      <c r="AF94" s="24"/>
      <c r="AG94">
        <f t="shared" si="5"/>
        <v>22.039256977999997</v>
      </c>
      <c r="AI94" s="34">
        <f>PXIL!M94</f>
        <v>0</v>
      </c>
      <c r="AJ94" s="34">
        <f>PXIL!S94</f>
        <v>0</v>
      </c>
      <c r="AK94" s="34">
        <f>RTM_IEX!M94</f>
        <v>2.8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7.0000000000000007E-2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19.315954999999999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0.19535002200000001</v>
      </c>
      <c r="AD95">
        <f t="shared" si="4"/>
        <v>23.060604978000001</v>
      </c>
      <c r="AE95">
        <v>0</v>
      </c>
      <c r="AF95" s="24"/>
      <c r="AG95">
        <f t="shared" si="5"/>
        <v>23.060604978000001</v>
      </c>
      <c r="AI95" s="34">
        <f>PXIL!M95</f>
        <v>0</v>
      </c>
      <c r="AJ95" s="34">
        <f>PXIL!S95</f>
        <v>0</v>
      </c>
      <c r="AK95" s="34">
        <f>RTM_IEX!M95</f>
        <v>3.72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19.315954999999999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0.18081802199999997</v>
      </c>
      <c r="AD96">
        <f t="shared" si="4"/>
        <v>21.345136977999996</v>
      </c>
      <c r="AE96">
        <v>0</v>
      </c>
      <c r="AF96" s="24"/>
      <c r="AG96">
        <f t="shared" si="5"/>
        <v>21.345136977999996</v>
      </c>
      <c r="AI96" s="34">
        <f>PXIL!M96</f>
        <v>0</v>
      </c>
      <c r="AJ96" s="34">
        <f>PXIL!S96</f>
        <v>0</v>
      </c>
      <c r="AK96" s="34">
        <f>RTM_IEX!M96</f>
        <v>2.08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7.0000000000000007E-2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19.315954999999999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0.21038602199999998</v>
      </c>
      <c r="AD97">
        <f t="shared" si="4"/>
        <v>24.835568977999998</v>
      </c>
      <c r="AE97">
        <v>0</v>
      </c>
      <c r="AF97" s="24"/>
      <c r="AG97">
        <f t="shared" si="5"/>
        <v>24.835568977999998</v>
      </c>
      <c r="AI97" s="34">
        <f>PXIL!M97</f>
        <v>0</v>
      </c>
      <c r="AJ97" s="34">
        <f>PXIL!S97</f>
        <v>0</v>
      </c>
      <c r="AK97" s="34">
        <f>RTM_IEX!M97</f>
        <v>5.41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0.17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19.315954999999999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7.0000000000000007E-2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0.18300202199999999</v>
      </c>
      <c r="AD98">
        <f t="shared" si="4"/>
        <v>21.602952977999998</v>
      </c>
      <c r="AE98">
        <v>0</v>
      </c>
      <c r="AF98" s="24"/>
      <c r="AG98">
        <f t="shared" si="5"/>
        <v>21.602952977999998</v>
      </c>
      <c r="AI98" s="34">
        <f>PXIL!M98</f>
        <v>0</v>
      </c>
      <c r="AJ98" s="34">
        <f>PXIL!S98</f>
        <v>0</v>
      </c>
      <c r="AK98" s="34">
        <f>RTM_IEX!M98</f>
        <v>2.3199999999999998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0.08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0.44684427725000042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1.5249999999999998E-2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4.5341039289000006E-3</v>
      </c>
      <c r="AD99">
        <f t="shared" si="6"/>
        <v>0.53524017332109985</v>
      </c>
      <c r="AE99">
        <f t="shared" ref="AE99:AT99" si="8">SUM(AE3:AE98)/4000</f>
        <v>0</v>
      </c>
      <c r="AG99">
        <f t="shared" si="8"/>
        <v>0.53524017332109985</v>
      </c>
      <c r="AI99">
        <f t="shared" si="8"/>
        <v>0</v>
      </c>
      <c r="AJ99">
        <f t="shared" si="8"/>
        <v>0</v>
      </c>
      <c r="AK99">
        <f t="shared" si="8"/>
        <v>2.4299999999999999E-2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5.3379999999999997E-2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'[1]06'!B5</f>
        <v>290</v>
      </c>
      <c r="C3" s="16">
        <f>'[1]06'!C5</f>
        <v>0</v>
      </c>
      <c r="D3" s="16">
        <f>'[1]06'!D5</f>
        <v>0</v>
      </c>
      <c r="E3" s="16">
        <f>'[1]06'!E5</f>
        <v>0</v>
      </c>
      <c r="F3" s="15">
        <f>SUM(B3:E3)</f>
        <v>290</v>
      </c>
      <c r="G3" s="15">
        <f>'[1]06'!H5</f>
        <v>290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'[1]06'!B6</f>
        <v>290</v>
      </c>
      <c r="C4" s="16">
        <f>'[1]06'!C6</f>
        <v>0</v>
      </c>
      <c r="D4" s="16">
        <f>'[1]06'!D6</f>
        <v>0</v>
      </c>
      <c r="E4" s="16">
        <f>'[1]06'!E6</f>
        <v>0</v>
      </c>
      <c r="F4" s="15">
        <f>SUM(B4:E4)</f>
        <v>290</v>
      </c>
      <c r="G4" s="15">
        <f>'[1]06'!H6</f>
        <v>290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'[1]06'!B7</f>
        <v>290</v>
      </c>
      <c r="C5" s="16">
        <f>'[1]06'!C7</f>
        <v>0</v>
      </c>
      <c r="D5" s="16">
        <f>'[1]06'!D7</f>
        <v>0</v>
      </c>
      <c r="E5" s="16">
        <f>'[1]06'!E7</f>
        <v>0</v>
      </c>
      <c r="F5" s="15">
        <f t="shared" ref="F5:F68" si="6">SUM(B5:E5)</f>
        <v>290</v>
      </c>
      <c r="G5" s="15">
        <f>'[1]06'!H7</f>
        <v>290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'[1]06'!B8</f>
        <v>290</v>
      </c>
      <c r="C6" s="16">
        <f>'[1]06'!C8</f>
        <v>0</v>
      </c>
      <c r="D6" s="16">
        <f>'[1]06'!D8</f>
        <v>0</v>
      </c>
      <c r="E6" s="16">
        <f>'[1]06'!E8</f>
        <v>0</v>
      </c>
      <c r="F6" s="15">
        <f t="shared" si="6"/>
        <v>290</v>
      </c>
      <c r="G6" s="15">
        <f>'[1]06'!H8</f>
        <v>290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'[1]06'!B9</f>
        <v>290</v>
      </c>
      <c r="C7" s="16">
        <f>'[1]06'!C9</f>
        <v>0</v>
      </c>
      <c r="D7" s="16">
        <f>'[1]06'!D9</f>
        <v>0</v>
      </c>
      <c r="E7" s="16">
        <f>'[1]06'!E9</f>
        <v>0</v>
      </c>
      <c r="F7" s="15">
        <f t="shared" si="6"/>
        <v>290</v>
      </c>
      <c r="G7" s="15">
        <f>'[1]06'!H9</f>
        <v>290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'[1]06'!B10</f>
        <v>290</v>
      </c>
      <c r="C8" s="16">
        <f>'[1]06'!C10</f>
        <v>0</v>
      </c>
      <c r="D8" s="16">
        <f>'[1]06'!D10</f>
        <v>0</v>
      </c>
      <c r="E8" s="16">
        <f>'[1]06'!E10</f>
        <v>0</v>
      </c>
      <c r="F8" s="15">
        <f t="shared" si="6"/>
        <v>290</v>
      </c>
      <c r="G8" s="15">
        <f>'[1]06'!H10</f>
        <v>290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'[1]06'!B11</f>
        <v>290</v>
      </c>
      <c r="C9" s="16">
        <f>'[1]06'!C11</f>
        <v>0</v>
      </c>
      <c r="D9" s="16">
        <f>'[1]06'!D11</f>
        <v>0</v>
      </c>
      <c r="E9" s="16">
        <f>'[1]06'!E11</f>
        <v>0</v>
      </c>
      <c r="F9" s="15">
        <f t="shared" si="6"/>
        <v>290</v>
      </c>
      <c r="G9" s="15">
        <f>'[1]06'!H11</f>
        <v>290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'[1]06'!B12</f>
        <v>290</v>
      </c>
      <c r="C10" s="16">
        <f>'[1]06'!C12</f>
        <v>0</v>
      </c>
      <c r="D10" s="16">
        <f>'[1]06'!D12</f>
        <v>0</v>
      </c>
      <c r="E10" s="16">
        <f>'[1]06'!E12</f>
        <v>0</v>
      </c>
      <c r="F10" s="15">
        <f t="shared" si="6"/>
        <v>290</v>
      </c>
      <c r="G10" s="15">
        <f>'[1]06'!H12</f>
        <v>290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'[1]06'!B13</f>
        <v>290</v>
      </c>
      <c r="C11" s="16">
        <f>'[1]06'!C13</f>
        <v>0</v>
      </c>
      <c r="D11" s="16">
        <f>'[1]06'!D13</f>
        <v>0</v>
      </c>
      <c r="E11" s="16">
        <f>'[1]06'!E13</f>
        <v>0</v>
      </c>
      <c r="F11" s="15">
        <f t="shared" si="6"/>
        <v>290</v>
      </c>
      <c r="G11" s="15">
        <f>'[1]06'!H13</f>
        <v>290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'[1]06'!B14</f>
        <v>290</v>
      </c>
      <c r="C12" s="16">
        <f>'[1]06'!C14</f>
        <v>0</v>
      </c>
      <c r="D12" s="16">
        <f>'[1]06'!D14</f>
        <v>0</v>
      </c>
      <c r="E12" s="16">
        <f>'[1]06'!E14</f>
        <v>0</v>
      </c>
      <c r="F12" s="15">
        <f t="shared" si="6"/>
        <v>290</v>
      </c>
      <c r="G12" s="15">
        <f>'[1]06'!H14</f>
        <v>290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'[1]06'!B15</f>
        <v>290</v>
      </c>
      <c r="C13" s="16">
        <f>'[1]06'!C15</f>
        <v>0</v>
      </c>
      <c r="D13" s="16">
        <f>'[1]06'!D15</f>
        <v>0</v>
      </c>
      <c r="E13" s="16">
        <f>'[1]06'!E15</f>
        <v>0</v>
      </c>
      <c r="F13" s="15">
        <f t="shared" si="6"/>
        <v>290</v>
      </c>
      <c r="G13" s="15">
        <f>'[1]06'!H15</f>
        <v>290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'[1]06'!B16</f>
        <v>290</v>
      </c>
      <c r="C14" s="16">
        <f>'[1]06'!C16</f>
        <v>0</v>
      </c>
      <c r="D14" s="16">
        <f>'[1]06'!D16</f>
        <v>0</v>
      </c>
      <c r="E14" s="16">
        <f>'[1]06'!E16</f>
        <v>0</v>
      </c>
      <c r="F14" s="15">
        <f t="shared" si="6"/>
        <v>290</v>
      </c>
      <c r="G14" s="15">
        <f>'[1]06'!H16</f>
        <v>290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'[1]06'!B17</f>
        <v>290</v>
      </c>
      <c r="C15" s="16">
        <f>'[1]06'!C17</f>
        <v>0</v>
      </c>
      <c r="D15" s="16">
        <f>'[1]06'!D17</f>
        <v>0</v>
      </c>
      <c r="E15" s="16">
        <f>'[1]06'!E17</f>
        <v>0</v>
      </c>
      <c r="F15" s="15">
        <f t="shared" si="6"/>
        <v>290</v>
      </c>
      <c r="G15" s="15">
        <f>'[1]06'!H17</f>
        <v>290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'[1]06'!B18</f>
        <v>290</v>
      </c>
      <c r="C16" s="16">
        <f>'[1]06'!C18</f>
        <v>0</v>
      </c>
      <c r="D16" s="16">
        <f>'[1]06'!D18</f>
        <v>0</v>
      </c>
      <c r="E16" s="16">
        <f>'[1]06'!E18</f>
        <v>0</v>
      </c>
      <c r="F16" s="15">
        <f t="shared" si="6"/>
        <v>290</v>
      </c>
      <c r="G16" s="15">
        <f>'[1]06'!H18</f>
        <v>290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'[1]06'!B19</f>
        <v>290</v>
      </c>
      <c r="C17" s="16">
        <f>'[1]06'!C19</f>
        <v>0</v>
      </c>
      <c r="D17" s="16">
        <f>'[1]06'!D19</f>
        <v>0</v>
      </c>
      <c r="E17" s="16">
        <f>'[1]06'!E19</f>
        <v>0</v>
      </c>
      <c r="F17" s="15">
        <f t="shared" si="6"/>
        <v>290</v>
      </c>
      <c r="G17" s="15">
        <f>'[1]06'!H19</f>
        <v>290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'[1]06'!B20</f>
        <v>290</v>
      </c>
      <c r="C18" s="16">
        <f>'[1]06'!C20</f>
        <v>0</v>
      </c>
      <c r="D18" s="16">
        <f>'[1]06'!D20</f>
        <v>0</v>
      </c>
      <c r="E18" s="16">
        <f>'[1]06'!E20</f>
        <v>0</v>
      </c>
      <c r="F18" s="15">
        <f t="shared" si="6"/>
        <v>290</v>
      </c>
      <c r="G18" s="15">
        <f>'[1]06'!H20</f>
        <v>290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'[1]06'!B21</f>
        <v>290</v>
      </c>
      <c r="C19" s="16">
        <f>'[1]06'!C21</f>
        <v>0</v>
      </c>
      <c r="D19" s="16">
        <f>'[1]06'!D21</f>
        <v>0</v>
      </c>
      <c r="E19" s="16">
        <f>'[1]06'!E21</f>
        <v>0</v>
      </c>
      <c r="F19" s="15">
        <f t="shared" si="6"/>
        <v>290</v>
      </c>
      <c r="G19" s="15">
        <f>'[1]06'!H21</f>
        <v>290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'[1]06'!B22</f>
        <v>290</v>
      </c>
      <c r="C20" s="16">
        <f>'[1]06'!C22</f>
        <v>0</v>
      </c>
      <c r="D20" s="16">
        <f>'[1]06'!D22</f>
        <v>0</v>
      </c>
      <c r="E20" s="16">
        <f>'[1]06'!E22</f>
        <v>0</v>
      </c>
      <c r="F20" s="15">
        <f t="shared" si="6"/>
        <v>290</v>
      </c>
      <c r="G20" s="15">
        <f>'[1]06'!H22</f>
        <v>290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'[1]06'!B23</f>
        <v>290</v>
      </c>
      <c r="C21" s="16">
        <f>'[1]06'!C23</f>
        <v>0</v>
      </c>
      <c r="D21" s="16">
        <f>'[1]06'!D23</f>
        <v>0</v>
      </c>
      <c r="E21" s="16">
        <f>'[1]06'!E23</f>
        <v>0</v>
      </c>
      <c r="F21" s="15">
        <f t="shared" si="6"/>
        <v>290</v>
      </c>
      <c r="G21" s="15">
        <f>'[1]06'!H23</f>
        <v>290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'[1]06'!B24</f>
        <v>290</v>
      </c>
      <c r="C22" s="16">
        <f>'[1]06'!C24</f>
        <v>0</v>
      </c>
      <c r="D22" s="16">
        <f>'[1]06'!D24</f>
        <v>0</v>
      </c>
      <c r="E22" s="16">
        <f>'[1]06'!E24</f>
        <v>0</v>
      </c>
      <c r="F22" s="15">
        <f t="shared" si="6"/>
        <v>290</v>
      </c>
      <c r="G22" s="15">
        <f>'[1]06'!H24</f>
        <v>290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'[1]06'!B25</f>
        <v>290</v>
      </c>
      <c r="C23" s="16">
        <f>'[1]06'!C25</f>
        <v>0</v>
      </c>
      <c r="D23" s="16">
        <f>'[1]06'!D25</f>
        <v>0</v>
      </c>
      <c r="E23" s="16">
        <f>'[1]06'!E25</f>
        <v>0</v>
      </c>
      <c r="F23" s="15">
        <f t="shared" si="6"/>
        <v>290</v>
      </c>
      <c r="G23" s="15">
        <f>'[1]06'!H25</f>
        <v>290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'[1]06'!B26</f>
        <v>290</v>
      </c>
      <c r="C24" s="16">
        <f>'[1]06'!C26</f>
        <v>0</v>
      </c>
      <c r="D24" s="16">
        <f>'[1]06'!D26</f>
        <v>0</v>
      </c>
      <c r="E24" s="16">
        <f>'[1]06'!E26</f>
        <v>0</v>
      </c>
      <c r="F24" s="15">
        <f t="shared" si="6"/>
        <v>290</v>
      </c>
      <c r="G24" s="15">
        <f>'[1]06'!H26</f>
        <v>290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'[1]06'!B27</f>
        <v>290</v>
      </c>
      <c r="C25" s="16">
        <f>'[1]06'!C27</f>
        <v>0</v>
      </c>
      <c r="D25" s="16">
        <f>'[1]06'!D27</f>
        <v>0</v>
      </c>
      <c r="E25" s="16">
        <f>'[1]06'!E27</f>
        <v>0</v>
      </c>
      <c r="F25" s="15">
        <f t="shared" si="6"/>
        <v>290</v>
      </c>
      <c r="G25" s="15">
        <f>'[1]06'!H27</f>
        <v>290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'[1]06'!B28</f>
        <v>290</v>
      </c>
      <c r="C26" s="16">
        <f>'[1]06'!C28</f>
        <v>0</v>
      </c>
      <c r="D26" s="16">
        <f>'[1]06'!D28</f>
        <v>0</v>
      </c>
      <c r="E26" s="16">
        <f>'[1]06'!E28</f>
        <v>0</v>
      </c>
      <c r="F26" s="15">
        <f t="shared" si="6"/>
        <v>290</v>
      </c>
      <c r="G26" s="15">
        <f>'[1]06'!H28</f>
        <v>290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'[1]06'!B29</f>
        <v>290</v>
      </c>
      <c r="C27" s="16">
        <f>'[1]06'!C29</f>
        <v>0</v>
      </c>
      <c r="D27" s="16">
        <f>'[1]06'!D29</f>
        <v>0</v>
      </c>
      <c r="E27" s="16">
        <f>'[1]06'!E29</f>
        <v>0</v>
      </c>
      <c r="F27" s="15">
        <f t="shared" si="6"/>
        <v>290</v>
      </c>
      <c r="G27" s="15">
        <f>'[1]06'!H29</f>
        <v>290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'[1]06'!B30</f>
        <v>290</v>
      </c>
      <c r="C28" s="16">
        <f>'[1]06'!C30</f>
        <v>0</v>
      </c>
      <c r="D28" s="16">
        <f>'[1]06'!D30</f>
        <v>0</v>
      </c>
      <c r="E28" s="16">
        <f>'[1]06'!E30</f>
        <v>0</v>
      </c>
      <c r="F28" s="15">
        <f t="shared" si="6"/>
        <v>290</v>
      </c>
      <c r="G28" s="15">
        <f>'[1]06'!H30</f>
        <v>290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'[1]06'!B31</f>
        <v>290</v>
      </c>
      <c r="C29" s="16">
        <f>'[1]06'!C31</f>
        <v>0</v>
      </c>
      <c r="D29" s="16">
        <f>'[1]06'!D31</f>
        <v>0</v>
      </c>
      <c r="E29" s="16">
        <f>'[1]06'!E31</f>
        <v>0</v>
      </c>
      <c r="F29" s="15">
        <f t="shared" si="6"/>
        <v>290</v>
      </c>
      <c r="G29" s="15">
        <f>'[1]06'!H31</f>
        <v>290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'[1]06'!B32</f>
        <v>290</v>
      </c>
      <c r="C30" s="16">
        <f>'[1]06'!C32</f>
        <v>0</v>
      </c>
      <c r="D30" s="16">
        <f>'[1]06'!D32</f>
        <v>0</v>
      </c>
      <c r="E30" s="16">
        <f>'[1]06'!E32</f>
        <v>0</v>
      </c>
      <c r="F30" s="15">
        <f t="shared" si="6"/>
        <v>290</v>
      </c>
      <c r="G30" s="15">
        <f>'[1]06'!H32</f>
        <v>290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'[1]06'!B33</f>
        <v>290</v>
      </c>
      <c r="C31" s="16">
        <f>'[1]06'!C33</f>
        <v>0</v>
      </c>
      <c r="D31" s="16">
        <f>'[1]06'!D33</f>
        <v>0</v>
      </c>
      <c r="E31" s="16">
        <f>'[1]06'!E33</f>
        <v>0</v>
      </c>
      <c r="F31" s="15">
        <f t="shared" si="6"/>
        <v>290</v>
      </c>
      <c r="G31" s="15">
        <f>'[1]06'!H33</f>
        <v>290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'[1]06'!B34</f>
        <v>290</v>
      </c>
      <c r="C32" s="16">
        <f>'[1]06'!C34</f>
        <v>0</v>
      </c>
      <c r="D32" s="16">
        <f>'[1]06'!D34</f>
        <v>0</v>
      </c>
      <c r="E32" s="16">
        <f>'[1]06'!E34</f>
        <v>0</v>
      </c>
      <c r="F32" s="15">
        <f t="shared" si="6"/>
        <v>290</v>
      </c>
      <c r="G32" s="15">
        <f>'[1]06'!H34</f>
        <v>290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'[1]06'!B35</f>
        <v>290</v>
      </c>
      <c r="C33" s="16">
        <f>'[1]06'!C35</f>
        <v>0</v>
      </c>
      <c r="D33" s="16">
        <f>'[1]06'!D35</f>
        <v>0</v>
      </c>
      <c r="E33" s="16">
        <f>'[1]06'!E35</f>
        <v>0</v>
      </c>
      <c r="F33" s="15">
        <f t="shared" si="6"/>
        <v>290</v>
      </c>
      <c r="G33" s="15">
        <f>'[1]06'!H35</f>
        <v>290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'[1]06'!B36</f>
        <v>290</v>
      </c>
      <c r="C34" s="16">
        <f>'[1]06'!C36</f>
        <v>0</v>
      </c>
      <c r="D34" s="16">
        <f>'[1]06'!D36</f>
        <v>0</v>
      </c>
      <c r="E34" s="16">
        <f>'[1]06'!E36</f>
        <v>0</v>
      </c>
      <c r="F34" s="15">
        <f t="shared" si="6"/>
        <v>290</v>
      </c>
      <c r="G34" s="15">
        <f>'[1]06'!H36</f>
        <v>290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'[1]06'!B37</f>
        <v>290</v>
      </c>
      <c r="C35" s="16">
        <f>'[1]06'!C37</f>
        <v>0</v>
      </c>
      <c r="D35" s="16">
        <f>'[1]06'!D37</f>
        <v>0</v>
      </c>
      <c r="E35" s="16">
        <f>'[1]06'!E37</f>
        <v>0</v>
      </c>
      <c r="F35" s="15">
        <f t="shared" si="6"/>
        <v>290</v>
      </c>
      <c r="G35" s="15">
        <f>'[1]06'!H37</f>
        <v>290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'[1]06'!B38</f>
        <v>290</v>
      </c>
      <c r="C36" s="16">
        <f>'[1]06'!C38</f>
        <v>0</v>
      </c>
      <c r="D36" s="16">
        <f>'[1]06'!D38</f>
        <v>0</v>
      </c>
      <c r="E36" s="16">
        <f>'[1]06'!E38</f>
        <v>0</v>
      </c>
      <c r="F36" s="15">
        <f t="shared" si="6"/>
        <v>290</v>
      </c>
      <c r="G36" s="15">
        <f>'[1]06'!H38</f>
        <v>290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'[1]06'!B39</f>
        <v>290</v>
      </c>
      <c r="C37" s="16">
        <f>'[1]06'!C39</f>
        <v>0</v>
      </c>
      <c r="D37" s="16">
        <f>'[1]06'!D39</f>
        <v>0</v>
      </c>
      <c r="E37" s="16">
        <f>'[1]06'!E39</f>
        <v>0</v>
      </c>
      <c r="F37" s="15">
        <f t="shared" si="6"/>
        <v>290</v>
      </c>
      <c r="G37" s="15">
        <f>'[1]06'!H39</f>
        <v>290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'[1]06'!B40</f>
        <v>290</v>
      </c>
      <c r="C38" s="16">
        <f>'[1]06'!C40</f>
        <v>0</v>
      </c>
      <c r="D38" s="16">
        <f>'[1]06'!D40</f>
        <v>0</v>
      </c>
      <c r="E38" s="16">
        <f>'[1]06'!E40</f>
        <v>0</v>
      </c>
      <c r="F38" s="15">
        <f t="shared" si="6"/>
        <v>290</v>
      </c>
      <c r="G38" s="15">
        <f>'[1]06'!H40</f>
        <v>290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'[1]06'!B41</f>
        <v>290</v>
      </c>
      <c r="C39" s="16">
        <f>'[1]06'!C41</f>
        <v>0</v>
      </c>
      <c r="D39" s="16">
        <f>'[1]06'!D41</f>
        <v>0</v>
      </c>
      <c r="E39" s="16">
        <f>'[1]06'!E41</f>
        <v>0</v>
      </c>
      <c r="F39" s="15">
        <f t="shared" si="6"/>
        <v>290</v>
      </c>
      <c r="G39" s="15">
        <f>'[1]06'!H41</f>
        <v>290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'[1]06'!B42</f>
        <v>290</v>
      </c>
      <c r="C40" s="16">
        <f>'[1]06'!C42</f>
        <v>0</v>
      </c>
      <c r="D40" s="16">
        <f>'[1]06'!D42</f>
        <v>0</v>
      </c>
      <c r="E40" s="16">
        <f>'[1]06'!E42</f>
        <v>0</v>
      </c>
      <c r="F40" s="15">
        <f t="shared" si="6"/>
        <v>290</v>
      </c>
      <c r="G40" s="15">
        <f>'[1]06'!H42</f>
        <v>290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'[1]06'!B43</f>
        <v>290</v>
      </c>
      <c r="C41" s="16">
        <f>'[1]06'!C43</f>
        <v>0</v>
      </c>
      <c r="D41" s="16">
        <f>'[1]06'!D43</f>
        <v>0</v>
      </c>
      <c r="E41" s="16">
        <f>'[1]06'!E43</f>
        <v>0</v>
      </c>
      <c r="F41" s="15">
        <f t="shared" si="6"/>
        <v>290</v>
      </c>
      <c r="G41" s="15">
        <f>'[1]06'!H43</f>
        <v>290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'[1]06'!B44</f>
        <v>290</v>
      </c>
      <c r="C42" s="16">
        <f>'[1]06'!C44</f>
        <v>0</v>
      </c>
      <c r="D42" s="16">
        <f>'[1]06'!D44</f>
        <v>0</v>
      </c>
      <c r="E42" s="16">
        <f>'[1]06'!E44</f>
        <v>0</v>
      </c>
      <c r="F42" s="15">
        <f t="shared" si="6"/>
        <v>290</v>
      </c>
      <c r="G42" s="15">
        <f>'[1]06'!H44</f>
        <v>290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'[1]06'!B45</f>
        <v>290</v>
      </c>
      <c r="C43" s="16">
        <f>'[1]06'!C45</f>
        <v>0</v>
      </c>
      <c r="D43" s="16">
        <f>'[1]06'!D45</f>
        <v>0</v>
      </c>
      <c r="E43" s="16">
        <f>'[1]06'!E45</f>
        <v>0</v>
      </c>
      <c r="F43" s="15">
        <f t="shared" si="6"/>
        <v>290</v>
      </c>
      <c r="G43" s="15">
        <f>'[1]06'!H45</f>
        <v>290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'[1]06'!B46</f>
        <v>290</v>
      </c>
      <c r="C44" s="16">
        <f>'[1]06'!C46</f>
        <v>0</v>
      </c>
      <c r="D44" s="16">
        <f>'[1]06'!D46</f>
        <v>0</v>
      </c>
      <c r="E44" s="16">
        <f>'[1]06'!E46</f>
        <v>0</v>
      </c>
      <c r="F44" s="15">
        <f t="shared" si="6"/>
        <v>290</v>
      </c>
      <c r="G44" s="15">
        <f>'[1]06'!H46</f>
        <v>290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'[1]06'!B47</f>
        <v>290</v>
      </c>
      <c r="C45" s="16">
        <f>'[1]06'!C47</f>
        <v>0</v>
      </c>
      <c r="D45" s="16">
        <f>'[1]06'!D47</f>
        <v>0</v>
      </c>
      <c r="E45" s="16">
        <f>'[1]06'!E47</f>
        <v>0</v>
      </c>
      <c r="F45" s="15">
        <f t="shared" si="6"/>
        <v>290</v>
      </c>
      <c r="G45" s="15">
        <f>'[1]06'!H47</f>
        <v>290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'[1]06'!B48</f>
        <v>290</v>
      </c>
      <c r="C46" s="16">
        <f>'[1]06'!C48</f>
        <v>0</v>
      </c>
      <c r="D46" s="16">
        <f>'[1]06'!D48</f>
        <v>0</v>
      </c>
      <c r="E46" s="16">
        <f>'[1]06'!E48</f>
        <v>0</v>
      </c>
      <c r="F46" s="15">
        <f t="shared" si="6"/>
        <v>290</v>
      </c>
      <c r="G46" s="15">
        <f>'[1]06'!H48</f>
        <v>290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'[1]06'!B49</f>
        <v>290</v>
      </c>
      <c r="C47" s="16">
        <f>'[1]06'!C49</f>
        <v>0</v>
      </c>
      <c r="D47" s="16">
        <f>'[1]06'!D49</f>
        <v>0</v>
      </c>
      <c r="E47" s="16">
        <f>'[1]06'!E49</f>
        <v>0</v>
      </c>
      <c r="F47" s="15">
        <f t="shared" si="6"/>
        <v>290</v>
      </c>
      <c r="G47" s="15">
        <f>'[1]06'!H49</f>
        <v>290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'[1]06'!B50</f>
        <v>290</v>
      </c>
      <c r="C48" s="16">
        <f>'[1]06'!C50</f>
        <v>0</v>
      </c>
      <c r="D48" s="16">
        <f>'[1]06'!D50</f>
        <v>0</v>
      </c>
      <c r="E48" s="16">
        <f>'[1]06'!E50</f>
        <v>0</v>
      </c>
      <c r="F48" s="15">
        <f t="shared" si="6"/>
        <v>290</v>
      </c>
      <c r="G48" s="15">
        <f>'[1]06'!H50</f>
        <v>290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'[1]06'!B51</f>
        <v>290</v>
      </c>
      <c r="C49" s="16">
        <f>'[1]06'!C51</f>
        <v>0</v>
      </c>
      <c r="D49" s="16">
        <f>'[1]06'!D51</f>
        <v>0</v>
      </c>
      <c r="E49" s="16">
        <f>'[1]06'!E51</f>
        <v>0</v>
      </c>
      <c r="F49" s="15">
        <f t="shared" si="6"/>
        <v>290</v>
      </c>
      <c r="G49" s="15">
        <f>'[1]06'!H51</f>
        <v>290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'[1]06'!B52</f>
        <v>290</v>
      </c>
      <c r="C50" s="16">
        <f>'[1]06'!C52</f>
        <v>0</v>
      </c>
      <c r="D50" s="16">
        <f>'[1]06'!D52</f>
        <v>0</v>
      </c>
      <c r="E50" s="16">
        <f>'[1]06'!E52</f>
        <v>0</v>
      </c>
      <c r="F50" s="15">
        <f t="shared" si="6"/>
        <v>290</v>
      </c>
      <c r="G50" s="15">
        <f>'[1]06'!H52</f>
        <v>290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'[1]06'!B53</f>
        <v>290</v>
      </c>
      <c r="C51" s="16">
        <f>'[1]06'!C53</f>
        <v>0</v>
      </c>
      <c r="D51" s="16">
        <f>'[1]06'!D53</f>
        <v>0</v>
      </c>
      <c r="E51" s="16">
        <f>'[1]06'!E53</f>
        <v>0</v>
      </c>
      <c r="F51" s="15">
        <f t="shared" si="6"/>
        <v>290</v>
      </c>
      <c r="G51" s="15">
        <f>'[1]06'!H53</f>
        <v>290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'[1]06'!B54</f>
        <v>290</v>
      </c>
      <c r="C52" s="16">
        <f>'[1]06'!C54</f>
        <v>0</v>
      </c>
      <c r="D52" s="16">
        <f>'[1]06'!D54</f>
        <v>0</v>
      </c>
      <c r="E52" s="16">
        <f>'[1]06'!E54</f>
        <v>0</v>
      </c>
      <c r="F52" s="15">
        <f t="shared" si="6"/>
        <v>290</v>
      </c>
      <c r="G52" s="15">
        <f>'[1]06'!H54</f>
        <v>290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'[1]06'!B55</f>
        <v>290</v>
      </c>
      <c r="C53" s="16">
        <f>'[1]06'!C55</f>
        <v>0</v>
      </c>
      <c r="D53" s="16">
        <f>'[1]06'!D55</f>
        <v>0</v>
      </c>
      <c r="E53" s="16">
        <f>'[1]06'!E55</f>
        <v>0</v>
      </c>
      <c r="F53" s="15">
        <f t="shared" si="6"/>
        <v>290</v>
      </c>
      <c r="G53" s="15">
        <f>'[1]06'!H55</f>
        <v>290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'[1]06'!B56</f>
        <v>290</v>
      </c>
      <c r="C54" s="16">
        <f>'[1]06'!C56</f>
        <v>0</v>
      </c>
      <c r="D54" s="16">
        <f>'[1]06'!D56</f>
        <v>0</v>
      </c>
      <c r="E54" s="16">
        <f>'[1]06'!E56</f>
        <v>0</v>
      </c>
      <c r="F54" s="15">
        <f t="shared" si="6"/>
        <v>290</v>
      </c>
      <c r="G54" s="15">
        <f>'[1]06'!H56</f>
        <v>290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'[1]06'!B57</f>
        <v>290</v>
      </c>
      <c r="C55" s="16">
        <f>'[1]06'!C57</f>
        <v>0</v>
      </c>
      <c r="D55" s="16">
        <f>'[1]06'!D57</f>
        <v>0</v>
      </c>
      <c r="E55" s="16">
        <f>'[1]06'!E57</f>
        <v>0</v>
      </c>
      <c r="F55" s="15">
        <f t="shared" si="6"/>
        <v>290</v>
      </c>
      <c r="G55" s="15">
        <f>'[1]06'!H57</f>
        <v>290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'[1]06'!B58</f>
        <v>290</v>
      </c>
      <c r="C56" s="16">
        <f>'[1]06'!C58</f>
        <v>0</v>
      </c>
      <c r="D56" s="16">
        <f>'[1]06'!D58</f>
        <v>0</v>
      </c>
      <c r="E56" s="16">
        <f>'[1]06'!E58</f>
        <v>0</v>
      </c>
      <c r="F56" s="15">
        <f t="shared" si="6"/>
        <v>290</v>
      </c>
      <c r="G56" s="15">
        <f>'[1]06'!H58</f>
        <v>290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'[1]06'!B59</f>
        <v>290</v>
      </c>
      <c r="C57" s="16">
        <f>'[1]06'!C59</f>
        <v>0</v>
      </c>
      <c r="D57" s="16">
        <f>'[1]06'!D59</f>
        <v>0</v>
      </c>
      <c r="E57" s="16">
        <f>'[1]06'!E59</f>
        <v>0</v>
      </c>
      <c r="F57" s="15">
        <f t="shared" si="6"/>
        <v>290</v>
      </c>
      <c r="G57" s="15">
        <f>'[1]06'!H59</f>
        <v>290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'[1]06'!B60</f>
        <v>290</v>
      </c>
      <c r="C58" s="16">
        <f>'[1]06'!C60</f>
        <v>0</v>
      </c>
      <c r="D58" s="16">
        <f>'[1]06'!D60</f>
        <v>0</v>
      </c>
      <c r="E58" s="16">
        <f>'[1]06'!E60</f>
        <v>0</v>
      </c>
      <c r="F58" s="15">
        <f t="shared" si="6"/>
        <v>290</v>
      </c>
      <c r="G58" s="15">
        <f>'[1]06'!H60</f>
        <v>290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'[1]06'!B61</f>
        <v>290</v>
      </c>
      <c r="C59" s="16">
        <f>'[1]06'!C61</f>
        <v>0</v>
      </c>
      <c r="D59" s="16">
        <f>'[1]06'!D61</f>
        <v>0</v>
      </c>
      <c r="E59" s="16">
        <f>'[1]06'!E61</f>
        <v>0</v>
      </c>
      <c r="F59" s="15">
        <f t="shared" si="6"/>
        <v>290</v>
      </c>
      <c r="G59" s="15">
        <f>'[1]06'!H61</f>
        <v>290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'[1]06'!B62</f>
        <v>290</v>
      </c>
      <c r="C60" s="16">
        <f>'[1]06'!C62</f>
        <v>0</v>
      </c>
      <c r="D60" s="16">
        <f>'[1]06'!D62</f>
        <v>0</v>
      </c>
      <c r="E60" s="16">
        <f>'[1]06'!E62</f>
        <v>0</v>
      </c>
      <c r="F60" s="15">
        <f t="shared" si="6"/>
        <v>290</v>
      </c>
      <c r="G60" s="15">
        <f>'[1]06'!H62</f>
        <v>290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'[1]06'!B63</f>
        <v>290</v>
      </c>
      <c r="C61" s="16">
        <f>'[1]06'!C63</f>
        <v>0</v>
      </c>
      <c r="D61" s="16">
        <f>'[1]06'!D63</f>
        <v>0</v>
      </c>
      <c r="E61" s="16">
        <f>'[1]06'!E63</f>
        <v>0</v>
      </c>
      <c r="F61" s="15">
        <f t="shared" si="6"/>
        <v>290</v>
      </c>
      <c r="G61" s="15">
        <f>'[1]06'!H63</f>
        <v>290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'[1]06'!B64</f>
        <v>290</v>
      </c>
      <c r="C62" s="16">
        <f>'[1]06'!C64</f>
        <v>0</v>
      </c>
      <c r="D62" s="16">
        <f>'[1]06'!D64</f>
        <v>0</v>
      </c>
      <c r="E62" s="16">
        <f>'[1]06'!E64</f>
        <v>0</v>
      </c>
      <c r="F62" s="15">
        <f t="shared" si="6"/>
        <v>290</v>
      </c>
      <c r="G62" s="15">
        <f>'[1]06'!H64</f>
        <v>290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'[1]06'!B65</f>
        <v>290</v>
      </c>
      <c r="C63" s="16">
        <f>'[1]06'!C65</f>
        <v>0</v>
      </c>
      <c r="D63" s="16">
        <f>'[1]06'!D65</f>
        <v>0</v>
      </c>
      <c r="E63" s="16">
        <f>'[1]06'!E65</f>
        <v>0</v>
      </c>
      <c r="F63" s="15">
        <f t="shared" si="6"/>
        <v>290</v>
      </c>
      <c r="G63" s="15">
        <f>'[1]06'!H65</f>
        <v>290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'[1]06'!B66</f>
        <v>290</v>
      </c>
      <c r="C64" s="16">
        <f>'[1]06'!C66</f>
        <v>0</v>
      </c>
      <c r="D64" s="16">
        <f>'[1]06'!D66</f>
        <v>0</v>
      </c>
      <c r="E64" s="16">
        <f>'[1]06'!E66</f>
        <v>0</v>
      </c>
      <c r="F64" s="15">
        <f t="shared" si="6"/>
        <v>290</v>
      </c>
      <c r="G64" s="15">
        <f>'[1]06'!H66</f>
        <v>290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'[1]06'!B67</f>
        <v>290</v>
      </c>
      <c r="C65" s="16">
        <f>'[1]06'!C67</f>
        <v>0</v>
      </c>
      <c r="D65" s="16">
        <f>'[1]06'!D67</f>
        <v>0</v>
      </c>
      <c r="E65" s="16">
        <f>'[1]06'!E67</f>
        <v>0</v>
      </c>
      <c r="F65" s="15">
        <f t="shared" si="6"/>
        <v>290</v>
      </c>
      <c r="G65" s="15">
        <f>'[1]06'!H67</f>
        <v>290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'[1]06'!B68</f>
        <v>290</v>
      </c>
      <c r="C66" s="16">
        <f>'[1]06'!C68</f>
        <v>0</v>
      </c>
      <c r="D66" s="16">
        <f>'[1]06'!D68</f>
        <v>0</v>
      </c>
      <c r="E66" s="16">
        <f>'[1]06'!E68</f>
        <v>0</v>
      </c>
      <c r="F66" s="15">
        <f t="shared" si="6"/>
        <v>290</v>
      </c>
      <c r="G66" s="15">
        <f>'[1]06'!H68</f>
        <v>290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'[1]06'!B69</f>
        <v>290</v>
      </c>
      <c r="C67" s="16">
        <f>'[1]06'!C69</f>
        <v>0</v>
      </c>
      <c r="D67" s="16">
        <f>'[1]06'!D69</f>
        <v>0</v>
      </c>
      <c r="E67" s="16">
        <f>'[1]06'!E69</f>
        <v>0</v>
      </c>
      <c r="F67" s="15">
        <f t="shared" si="6"/>
        <v>290</v>
      </c>
      <c r="G67" s="15">
        <f>'[1]06'!H69</f>
        <v>290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'[1]06'!B70</f>
        <v>290</v>
      </c>
      <c r="C68" s="16">
        <f>'[1]06'!C70</f>
        <v>0</v>
      </c>
      <c r="D68" s="16">
        <f>'[1]06'!D70</f>
        <v>0</v>
      </c>
      <c r="E68" s="16">
        <f>'[1]06'!E70</f>
        <v>0</v>
      </c>
      <c r="F68" s="15">
        <f t="shared" si="6"/>
        <v>290</v>
      </c>
      <c r="G68" s="15">
        <f>'[1]06'!H70</f>
        <v>290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'[1]06'!B71</f>
        <v>290</v>
      </c>
      <c r="C69" s="16">
        <f>'[1]06'!C71</f>
        <v>0</v>
      </c>
      <c r="D69" s="16">
        <f>'[1]06'!D71</f>
        <v>0</v>
      </c>
      <c r="E69" s="16">
        <f>'[1]06'!E71</f>
        <v>0</v>
      </c>
      <c r="F69" s="15">
        <f t="shared" ref="F69:F98" si="17">SUM(B69:E69)</f>
        <v>290</v>
      </c>
      <c r="G69" s="15">
        <f>'[1]06'!H71</f>
        <v>290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'[1]06'!B72</f>
        <v>290</v>
      </c>
      <c r="C70" s="16">
        <f>'[1]06'!C72</f>
        <v>0</v>
      </c>
      <c r="D70" s="16">
        <f>'[1]06'!D72</f>
        <v>0</v>
      </c>
      <c r="E70" s="16">
        <f>'[1]06'!E72</f>
        <v>0</v>
      </c>
      <c r="F70" s="15">
        <f t="shared" si="17"/>
        <v>290</v>
      </c>
      <c r="G70" s="15">
        <f>'[1]06'!H72</f>
        <v>290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'[1]06'!B73</f>
        <v>290</v>
      </c>
      <c r="C71" s="16">
        <f>'[1]06'!C73</f>
        <v>0</v>
      </c>
      <c r="D71" s="16">
        <f>'[1]06'!D73</f>
        <v>0</v>
      </c>
      <c r="E71" s="16">
        <f>'[1]06'!E73</f>
        <v>0</v>
      </c>
      <c r="F71" s="15">
        <f t="shared" si="17"/>
        <v>290</v>
      </c>
      <c r="G71" s="15">
        <f>'[1]06'!H73</f>
        <v>290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'[1]06'!B74</f>
        <v>290</v>
      </c>
      <c r="C72" s="16">
        <f>'[1]06'!C74</f>
        <v>0</v>
      </c>
      <c r="D72" s="16">
        <f>'[1]06'!D74</f>
        <v>0</v>
      </c>
      <c r="E72" s="16">
        <f>'[1]06'!E74</f>
        <v>0</v>
      </c>
      <c r="F72" s="15">
        <f t="shared" si="17"/>
        <v>290</v>
      </c>
      <c r="G72" s="15">
        <f>'[1]06'!H74</f>
        <v>290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'[1]06'!B75</f>
        <v>290</v>
      </c>
      <c r="C73" s="16">
        <f>'[1]06'!C75</f>
        <v>0</v>
      </c>
      <c r="D73" s="16">
        <f>'[1]06'!D75</f>
        <v>0</v>
      </c>
      <c r="E73" s="16">
        <f>'[1]06'!E75</f>
        <v>0</v>
      </c>
      <c r="F73" s="15">
        <f t="shared" si="17"/>
        <v>290</v>
      </c>
      <c r="G73" s="15">
        <f>'[1]06'!H75</f>
        <v>290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'[1]06'!B76</f>
        <v>290</v>
      </c>
      <c r="C74" s="16">
        <f>'[1]06'!C76</f>
        <v>0</v>
      </c>
      <c r="D74" s="16">
        <f>'[1]06'!D76</f>
        <v>0</v>
      </c>
      <c r="E74" s="16">
        <f>'[1]06'!E76</f>
        <v>0</v>
      </c>
      <c r="F74" s="15">
        <f t="shared" si="17"/>
        <v>290</v>
      </c>
      <c r="G74" s="15">
        <f>'[1]06'!H76</f>
        <v>290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'[1]06'!B77</f>
        <v>295</v>
      </c>
      <c r="C75" s="16">
        <f>'[1]06'!C77</f>
        <v>0</v>
      </c>
      <c r="D75" s="16">
        <f>'[1]06'!D77</f>
        <v>0</v>
      </c>
      <c r="E75" s="16">
        <f>'[1]06'!E77</f>
        <v>0</v>
      </c>
      <c r="F75" s="15">
        <f t="shared" si="17"/>
        <v>295</v>
      </c>
      <c r="G75" s="15">
        <f>'[1]06'!H77</f>
        <v>290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'[1]06'!B78</f>
        <v>295</v>
      </c>
      <c r="C76" s="16">
        <f>'[1]06'!C78</f>
        <v>0</v>
      </c>
      <c r="D76" s="16">
        <f>'[1]06'!D78</f>
        <v>0</v>
      </c>
      <c r="E76" s="16">
        <f>'[1]06'!E78</f>
        <v>0</v>
      </c>
      <c r="F76" s="15">
        <f t="shared" si="17"/>
        <v>295</v>
      </c>
      <c r="G76" s="15">
        <f>'[1]06'!H78</f>
        <v>290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'[1]06'!B79</f>
        <v>295</v>
      </c>
      <c r="C77" s="16">
        <f>'[1]06'!C79</f>
        <v>0</v>
      </c>
      <c r="D77" s="16">
        <f>'[1]06'!D79</f>
        <v>0</v>
      </c>
      <c r="E77" s="16">
        <f>'[1]06'!E79</f>
        <v>0</v>
      </c>
      <c r="F77" s="15">
        <f t="shared" si="17"/>
        <v>295</v>
      </c>
      <c r="G77" s="15">
        <f>'[1]06'!H79</f>
        <v>290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'[1]06'!B80</f>
        <v>295</v>
      </c>
      <c r="C78" s="16">
        <f>'[1]06'!C80</f>
        <v>0</v>
      </c>
      <c r="D78" s="16">
        <f>'[1]06'!D80</f>
        <v>0</v>
      </c>
      <c r="E78" s="16">
        <f>'[1]06'!E80</f>
        <v>0</v>
      </c>
      <c r="F78" s="15">
        <f t="shared" si="17"/>
        <v>295</v>
      </c>
      <c r="G78" s="15">
        <f>'[1]06'!H80</f>
        <v>290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'[1]06'!B81</f>
        <v>295</v>
      </c>
      <c r="C79" s="16">
        <f>'[1]06'!C81</f>
        <v>0</v>
      </c>
      <c r="D79" s="16">
        <f>'[1]06'!D81</f>
        <v>0</v>
      </c>
      <c r="E79" s="16">
        <f>'[1]06'!E81</f>
        <v>0</v>
      </c>
      <c r="F79" s="15">
        <f t="shared" si="17"/>
        <v>295</v>
      </c>
      <c r="G79" s="15">
        <f>'[1]06'!H81</f>
        <v>290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'[1]06'!B82</f>
        <v>295</v>
      </c>
      <c r="C80" s="16">
        <f>'[1]06'!C82</f>
        <v>0</v>
      </c>
      <c r="D80" s="16">
        <f>'[1]06'!D82</f>
        <v>0</v>
      </c>
      <c r="E80" s="16">
        <f>'[1]06'!E82</f>
        <v>0</v>
      </c>
      <c r="F80" s="15">
        <f t="shared" si="17"/>
        <v>295</v>
      </c>
      <c r="G80" s="15">
        <f>'[1]06'!H82</f>
        <v>290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'[1]06'!B83</f>
        <v>295</v>
      </c>
      <c r="C81" s="16">
        <f>'[1]06'!C83</f>
        <v>0</v>
      </c>
      <c r="D81" s="16">
        <f>'[1]06'!D83</f>
        <v>0</v>
      </c>
      <c r="E81" s="16">
        <f>'[1]06'!E83</f>
        <v>0</v>
      </c>
      <c r="F81" s="15">
        <f t="shared" si="17"/>
        <v>295</v>
      </c>
      <c r="G81" s="15">
        <f>'[1]06'!H83</f>
        <v>290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'[1]06'!B84</f>
        <v>295</v>
      </c>
      <c r="C82" s="16">
        <f>'[1]06'!C84</f>
        <v>0</v>
      </c>
      <c r="D82" s="16">
        <f>'[1]06'!D84</f>
        <v>0</v>
      </c>
      <c r="E82" s="16">
        <f>'[1]06'!E84</f>
        <v>0</v>
      </c>
      <c r="F82" s="15">
        <f t="shared" si="17"/>
        <v>295</v>
      </c>
      <c r="G82" s="15">
        <f>'[1]06'!H84</f>
        <v>290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'[1]06'!B85</f>
        <v>295</v>
      </c>
      <c r="C83" s="16">
        <f>'[1]06'!C85</f>
        <v>0</v>
      </c>
      <c r="D83" s="16">
        <f>'[1]06'!D85</f>
        <v>0</v>
      </c>
      <c r="E83" s="16">
        <f>'[1]06'!E85</f>
        <v>0</v>
      </c>
      <c r="F83" s="15">
        <f t="shared" si="17"/>
        <v>295</v>
      </c>
      <c r="G83" s="15">
        <f>'[1]06'!H85</f>
        <v>290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'[1]06'!B86</f>
        <v>295</v>
      </c>
      <c r="C84" s="16">
        <f>'[1]06'!C86</f>
        <v>0</v>
      </c>
      <c r="D84" s="16">
        <f>'[1]06'!D86</f>
        <v>0</v>
      </c>
      <c r="E84" s="16">
        <f>'[1]06'!E86</f>
        <v>0</v>
      </c>
      <c r="F84" s="15">
        <f t="shared" si="17"/>
        <v>295</v>
      </c>
      <c r="G84" s="15">
        <f>'[1]06'!H86</f>
        <v>290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'[1]06'!B87</f>
        <v>295</v>
      </c>
      <c r="C85" s="16">
        <f>'[1]06'!C87</f>
        <v>0</v>
      </c>
      <c r="D85" s="16">
        <f>'[1]06'!D87</f>
        <v>0</v>
      </c>
      <c r="E85" s="16">
        <f>'[1]06'!E87</f>
        <v>0</v>
      </c>
      <c r="F85" s="15">
        <f t="shared" si="17"/>
        <v>295</v>
      </c>
      <c r="G85" s="15">
        <f>'[1]06'!H87</f>
        <v>290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'[1]06'!B88</f>
        <v>295</v>
      </c>
      <c r="C86" s="16">
        <f>'[1]06'!C88</f>
        <v>0</v>
      </c>
      <c r="D86" s="16">
        <f>'[1]06'!D88</f>
        <v>0</v>
      </c>
      <c r="E86" s="16">
        <f>'[1]06'!E88</f>
        <v>0</v>
      </c>
      <c r="F86" s="15">
        <f t="shared" si="17"/>
        <v>295</v>
      </c>
      <c r="G86" s="15">
        <f>'[1]06'!H88</f>
        <v>290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'[1]06'!B89</f>
        <v>295</v>
      </c>
      <c r="C87" s="16">
        <f>'[1]06'!C89</f>
        <v>0</v>
      </c>
      <c r="D87" s="16">
        <f>'[1]06'!D89</f>
        <v>0</v>
      </c>
      <c r="E87" s="16">
        <f>'[1]06'!E89</f>
        <v>0</v>
      </c>
      <c r="F87" s="15">
        <f t="shared" si="17"/>
        <v>295</v>
      </c>
      <c r="G87" s="15">
        <f>'[1]06'!H89</f>
        <v>290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'[1]06'!B90</f>
        <v>295</v>
      </c>
      <c r="C88" s="16">
        <f>'[1]06'!C90</f>
        <v>0</v>
      </c>
      <c r="D88" s="16">
        <f>'[1]06'!D90</f>
        <v>0</v>
      </c>
      <c r="E88" s="16">
        <f>'[1]06'!E90</f>
        <v>0</v>
      </c>
      <c r="F88" s="15">
        <f t="shared" si="17"/>
        <v>295</v>
      </c>
      <c r="G88" s="15">
        <f>'[1]06'!H90</f>
        <v>290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'[1]06'!B91</f>
        <v>295</v>
      </c>
      <c r="C89" s="16">
        <f>'[1]06'!C91</f>
        <v>0</v>
      </c>
      <c r="D89" s="16">
        <f>'[1]06'!D91</f>
        <v>0</v>
      </c>
      <c r="E89" s="16">
        <f>'[1]06'!E91</f>
        <v>0</v>
      </c>
      <c r="F89" s="15">
        <f t="shared" si="17"/>
        <v>295</v>
      </c>
      <c r="G89" s="15">
        <f>'[1]06'!H91</f>
        <v>290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'[1]06'!B92</f>
        <v>295</v>
      </c>
      <c r="C90" s="16">
        <f>'[1]06'!C92</f>
        <v>0</v>
      </c>
      <c r="D90" s="16">
        <f>'[1]06'!D92</f>
        <v>0</v>
      </c>
      <c r="E90" s="16">
        <f>'[1]06'!E92</f>
        <v>0</v>
      </c>
      <c r="F90" s="15">
        <f t="shared" si="17"/>
        <v>295</v>
      </c>
      <c r="G90" s="15">
        <f>'[1]06'!H92</f>
        <v>290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'[1]06'!B93</f>
        <v>295</v>
      </c>
      <c r="C91" s="16">
        <f>'[1]06'!C93</f>
        <v>0</v>
      </c>
      <c r="D91" s="16">
        <f>'[1]06'!D93</f>
        <v>0</v>
      </c>
      <c r="E91" s="16">
        <f>'[1]06'!E93</f>
        <v>0</v>
      </c>
      <c r="F91" s="15">
        <f t="shared" si="17"/>
        <v>295</v>
      </c>
      <c r="G91" s="15">
        <f>'[1]06'!H93</f>
        <v>290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'[1]06'!B94</f>
        <v>295</v>
      </c>
      <c r="C92" s="16">
        <f>'[1]06'!C94</f>
        <v>0</v>
      </c>
      <c r="D92" s="16">
        <f>'[1]06'!D94</f>
        <v>0</v>
      </c>
      <c r="E92" s="16">
        <f>'[1]06'!E94</f>
        <v>0</v>
      </c>
      <c r="F92" s="15">
        <f t="shared" si="17"/>
        <v>295</v>
      </c>
      <c r="G92" s="15">
        <f>'[1]06'!H94</f>
        <v>290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'[1]06'!B95</f>
        <v>295</v>
      </c>
      <c r="C93" s="16">
        <f>'[1]06'!C95</f>
        <v>0</v>
      </c>
      <c r="D93" s="16">
        <f>'[1]06'!D95</f>
        <v>0</v>
      </c>
      <c r="E93" s="16">
        <f>'[1]06'!E95</f>
        <v>0</v>
      </c>
      <c r="F93" s="15">
        <f t="shared" si="17"/>
        <v>295</v>
      </c>
      <c r="G93" s="15">
        <f>'[1]06'!H95</f>
        <v>295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295</v>
      </c>
      <c r="L93" s="18">
        <f>frq!C93</f>
        <v>1</v>
      </c>
      <c r="M93" s="16">
        <f t="shared" si="11"/>
        <v>295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295</v>
      </c>
      <c r="R93" s="17"/>
    </row>
    <row r="94" spans="1:18">
      <c r="A94" s="8" t="s">
        <v>136</v>
      </c>
      <c r="B94" s="15">
        <f>'[1]06'!B96</f>
        <v>295</v>
      </c>
      <c r="C94" s="16">
        <f>'[1]06'!C96</f>
        <v>0</v>
      </c>
      <c r="D94" s="16">
        <f>'[1]06'!D96</f>
        <v>0</v>
      </c>
      <c r="E94" s="16">
        <f>'[1]06'!E96</f>
        <v>0</v>
      </c>
      <c r="F94" s="15">
        <f t="shared" si="17"/>
        <v>295</v>
      </c>
      <c r="G94" s="15">
        <f>'[1]06'!H96</f>
        <v>295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295</v>
      </c>
      <c r="L94" s="18">
        <f>frq!C94</f>
        <v>1</v>
      </c>
      <c r="M94" s="16">
        <f t="shared" si="11"/>
        <v>295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295</v>
      </c>
      <c r="R94" s="17"/>
    </row>
    <row r="95" spans="1:18">
      <c r="A95" s="8" t="s">
        <v>137</v>
      </c>
      <c r="B95" s="15">
        <f>'[1]06'!B97</f>
        <v>295</v>
      </c>
      <c r="C95" s="16">
        <f>'[1]06'!C97</f>
        <v>0</v>
      </c>
      <c r="D95" s="16">
        <f>'[1]06'!D97</f>
        <v>0</v>
      </c>
      <c r="E95" s="16">
        <f>'[1]06'!E97</f>
        <v>0</v>
      </c>
      <c r="F95" s="15">
        <f t="shared" si="17"/>
        <v>295</v>
      </c>
      <c r="G95" s="15">
        <f>'[1]06'!H97</f>
        <v>295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295</v>
      </c>
      <c r="L95" s="18">
        <f>frq!C95</f>
        <v>1</v>
      </c>
      <c r="M95" s="16">
        <f t="shared" si="11"/>
        <v>295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295</v>
      </c>
      <c r="R95" s="17"/>
    </row>
    <row r="96" spans="1:18">
      <c r="A96" s="8" t="s">
        <v>138</v>
      </c>
      <c r="B96" s="15">
        <f>'[1]06'!B98</f>
        <v>295</v>
      </c>
      <c r="C96" s="16">
        <f>'[1]06'!C98</f>
        <v>0</v>
      </c>
      <c r="D96" s="16">
        <f>'[1]06'!D98</f>
        <v>0</v>
      </c>
      <c r="E96" s="16">
        <f>'[1]06'!E98</f>
        <v>0</v>
      </c>
      <c r="F96" s="15">
        <f t="shared" si="17"/>
        <v>295</v>
      </c>
      <c r="G96" s="15">
        <f>'[1]06'!H98</f>
        <v>295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295</v>
      </c>
      <c r="L96" s="18">
        <f>frq!C96</f>
        <v>1</v>
      </c>
      <c r="M96" s="16">
        <f t="shared" si="11"/>
        <v>295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295</v>
      </c>
      <c r="R96" s="17"/>
    </row>
    <row r="97" spans="1:18">
      <c r="A97" s="8" t="s">
        <v>139</v>
      </c>
      <c r="B97" s="15">
        <f>'[1]06'!B99</f>
        <v>295</v>
      </c>
      <c r="C97" s="16">
        <f>'[1]06'!C99</f>
        <v>0</v>
      </c>
      <c r="D97" s="16">
        <f>'[1]06'!D99</f>
        <v>0</v>
      </c>
      <c r="E97" s="16">
        <f>'[1]06'!E99</f>
        <v>0</v>
      </c>
      <c r="F97" s="15">
        <f t="shared" si="17"/>
        <v>295</v>
      </c>
      <c r="G97" s="15">
        <f>'[1]06'!H99</f>
        <v>295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295</v>
      </c>
      <c r="L97" s="18">
        <f>frq!C97</f>
        <v>1</v>
      </c>
      <c r="M97" s="16">
        <f t="shared" si="11"/>
        <v>295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295</v>
      </c>
      <c r="R97" s="17"/>
    </row>
    <row r="98" spans="1:18">
      <c r="A98" s="8" t="s">
        <v>140</v>
      </c>
      <c r="B98" s="15">
        <f>'[1]06'!B100</f>
        <v>295</v>
      </c>
      <c r="C98" s="16">
        <f>'[1]06'!C100</f>
        <v>0</v>
      </c>
      <c r="D98" s="16">
        <f>'[1]06'!D100</f>
        <v>0</v>
      </c>
      <c r="E98" s="16">
        <f>'[1]06'!E100</f>
        <v>0</v>
      </c>
      <c r="F98" s="15">
        <f t="shared" si="17"/>
        <v>295</v>
      </c>
      <c r="G98" s="15">
        <f>'[1]06'!H100</f>
        <v>295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295</v>
      </c>
      <c r="L98" s="18">
        <f>frq!C98</f>
        <v>1</v>
      </c>
      <c r="M98" s="16">
        <f t="shared" si="11"/>
        <v>295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295</v>
      </c>
      <c r="R98" s="17"/>
    </row>
    <row r="99" spans="1:18">
      <c r="A99" s="8" t="s">
        <v>171</v>
      </c>
      <c r="B99" s="15">
        <f t="shared" ref="B99:R99" si="18">SUM(B3:B98)/4000</f>
        <v>6.99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6.99</v>
      </c>
      <c r="G99" s="15">
        <f t="shared" si="18"/>
        <v>6.9675000000000002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6.9675000000000002</v>
      </c>
      <c r="L99" s="15">
        <f t="shared" si="18"/>
        <v>2.4E-2</v>
      </c>
      <c r="M99" s="15">
        <f t="shared" si="18"/>
        <v>6.9675000000000002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6.9675000000000002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'[2]06'!B5</f>
        <v>75</v>
      </c>
      <c r="C3" s="200">
        <f>'[2]06'!C5</f>
        <v>0</v>
      </c>
      <c r="D3" s="200">
        <f>'[2]06'!D5</f>
        <v>0</v>
      </c>
      <c r="E3" s="200">
        <f>'[2]06'!E5</f>
        <v>0</v>
      </c>
      <c r="F3" s="15">
        <f>SUM(B3:E3)</f>
        <v>75</v>
      </c>
      <c r="G3" s="199">
        <f>'[2]06'!H5</f>
        <v>34.17</v>
      </c>
      <c r="H3" s="200">
        <f>'[2]06'!I5</f>
        <v>0</v>
      </c>
      <c r="I3" s="200">
        <f>'[2]06'!J5</f>
        <v>0</v>
      </c>
      <c r="J3" s="200">
        <f>'[2]06'!K5</f>
        <v>0</v>
      </c>
      <c r="K3" s="15">
        <f>SUM(G3:J3)</f>
        <v>34.17</v>
      </c>
      <c r="L3" s="18">
        <f>frq!C3</f>
        <v>1</v>
      </c>
      <c r="M3" s="124">
        <f>IF($L3=1,G3,IF(AND($L3=0.985,G3&gt;0.985*B3),B3*0.985,IF(AND($L3=0.965,G3&gt;0.965*B3),0.965*B3,G3)))-R3</f>
        <v>33.770000000000003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33.770000000000003</v>
      </c>
      <c r="R3" s="18">
        <v>0.4</v>
      </c>
      <c r="S3" s="18">
        <v>36</v>
      </c>
    </row>
    <row r="4" spans="1:19">
      <c r="A4" s="8" t="s">
        <v>46</v>
      </c>
      <c r="B4" s="199">
        <f>'[2]06'!B6</f>
        <v>75</v>
      </c>
      <c r="C4" s="200">
        <f>'[2]06'!C6</f>
        <v>0</v>
      </c>
      <c r="D4" s="200">
        <f>'[2]06'!D6</f>
        <v>0</v>
      </c>
      <c r="E4" s="200">
        <f>'[2]06'!E6</f>
        <v>0</v>
      </c>
      <c r="F4" s="15">
        <f>SUM(B4:E4)</f>
        <v>75</v>
      </c>
      <c r="G4" s="199">
        <f>'[2]06'!H6</f>
        <v>34.17</v>
      </c>
      <c r="H4" s="200">
        <f>'[2]06'!I6</f>
        <v>0</v>
      </c>
      <c r="I4" s="200">
        <f>'[2]06'!J6</f>
        <v>0</v>
      </c>
      <c r="J4" s="200">
        <f>'[2]06'!K6</f>
        <v>0</v>
      </c>
      <c r="K4" s="15">
        <f t="shared" ref="K4:K67" si="3">SUM(G4:J4)</f>
        <v>34.17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33.770000000000003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33.770000000000003</v>
      </c>
      <c r="R4" s="18">
        <v>0.4</v>
      </c>
      <c r="S4" s="18">
        <v>36</v>
      </c>
    </row>
    <row r="5" spans="1:19">
      <c r="A5" s="8" t="s">
        <v>47</v>
      </c>
      <c r="B5" s="199">
        <f>'[2]06'!B7</f>
        <v>75</v>
      </c>
      <c r="C5" s="200">
        <f>'[2]06'!C7</f>
        <v>0</v>
      </c>
      <c r="D5" s="200">
        <f>'[2]06'!D7</f>
        <v>0</v>
      </c>
      <c r="E5" s="200">
        <f>'[2]06'!E7</f>
        <v>0</v>
      </c>
      <c r="F5" s="15">
        <f t="shared" ref="F5:F68" si="6">SUM(B5:E5)</f>
        <v>75</v>
      </c>
      <c r="G5" s="199">
        <f>'[2]06'!H7</f>
        <v>35</v>
      </c>
      <c r="H5" s="200">
        <f>'[2]06'!I7</f>
        <v>0</v>
      </c>
      <c r="I5" s="200">
        <f>'[2]06'!J7</f>
        <v>0</v>
      </c>
      <c r="J5" s="200">
        <f>'[2]06'!K7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36</v>
      </c>
    </row>
    <row r="6" spans="1:19">
      <c r="A6" s="8" t="s">
        <v>48</v>
      </c>
      <c r="B6" s="199">
        <f>'[2]06'!B8</f>
        <v>75</v>
      </c>
      <c r="C6" s="200">
        <f>'[2]06'!C8</f>
        <v>0</v>
      </c>
      <c r="D6" s="200">
        <f>'[2]06'!D8</f>
        <v>0</v>
      </c>
      <c r="E6" s="200">
        <f>'[2]06'!E8</f>
        <v>0</v>
      </c>
      <c r="F6" s="15">
        <f t="shared" si="6"/>
        <v>75</v>
      </c>
      <c r="G6" s="199">
        <f>'[2]06'!H8</f>
        <v>35</v>
      </c>
      <c r="H6" s="200">
        <f>'[2]06'!I8</f>
        <v>0</v>
      </c>
      <c r="I6" s="200">
        <f>'[2]06'!J8</f>
        <v>0</v>
      </c>
      <c r="J6" s="200">
        <f>'[2]06'!K8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36</v>
      </c>
    </row>
    <row r="7" spans="1:19">
      <c r="A7" s="8" t="s">
        <v>49</v>
      </c>
      <c r="B7" s="199">
        <f>'[2]06'!B9</f>
        <v>75</v>
      </c>
      <c r="C7" s="200">
        <f>'[2]06'!C9</f>
        <v>0</v>
      </c>
      <c r="D7" s="200">
        <f>'[2]06'!D9</f>
        <v>0</v>
      </c>
      <c r="E7" s="200">
        <f>'[2]06'!E9</f>
        <v>0</v>
      </c>
      <c r="F7" s="15">
        <f t="shared" si="6"/>
        <v>75</v>
      </c>
      <c r="G7" s="199">
        <f>'[2]06'!H9</f>
        <v>35</v>
      </c>
      <c r="H7" s="200">
        <f>'[2]06'!I9</f>
        <v>0</v>
      </c>
      <c r="I7" s="200">
        <f>'[2]06'!J9</f>
        <v>0</v>
      </c>
      <c r="J7" s="200">
        <f>'[2]06'!K9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36</v>
      </c>
    </row>
    <row r="8" spans="1:19">
      <c r="A8" s="8" t="s">
        <v>50</v>
      </c>
      <c r="B8" s="199">
        <f>'[2]06'!B10</f>
        <v>75</v>
      </c>
      <c r="C8" s="200">
        <f>'[2]06'!C10</f>
        <v>0</v>
      </c>
      <c r="D8" s="200">
        <f>'[2]06'!D10</f>
        <v>0</v>
      </c>
      <c r="E8" s="200">
        <f>'[2]06'!E10</f>
        <v>0</v>
      </c>
      <c r="F8" s="15">
        <f t="shared" si="6"/>
        <v>75</v>
      </c>
      <c r="G8" s="199">
        <f>'[2]06'!H10</f>
        <v>35</v>
      </c>
      <c r="H8" s="200">
        <f>'[2]06'!I10</f>
        <v>0</v>
      </c>
      <c r="I8" s="200">
        <f>'[2]06'!J10</f>
        <v>0</v>
      </c>
      <c r="J8" s="200">
        <f>'[2]06'!K10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36</v>
      </c>
    </row>
    <row r="9" spans="1:19">
      <c r="A9" s="8" t="s">
        <v>51</v>
      </c>
      <c r="B9" s="199">
        <f>'[2]06'!B11</f>
        <v>75</v>
      </c>
      <c r="C9" s="200">
        <f>'[2]06'!C11</f>
        <v>0</v>
      </c>
      <c r="D9" s="200">
        <f>'[2]06'!D11</f>
        <v>0</v>
      </c>
      <c r="E9" s="200">
        <f>'[2]06'!E11</f>
        <v>0</v>
      </c>
      <c r="F9" s="15">
        <f t="shared" si="6"/>
        <v>75</v>
      </c>
      <c r="G9" s="199">
        <f>'[2]06'!H11</f>
        <v>35</v>
      </c>
      <c r="H9" s="200">
        <f>'[2]06'!I11</f>
        <v>0</v>
      </c>
      <c r="I9" s="200">
        <f>'[2]06'!J11</f>
        <v>0</v>
      </c>
      <c r="J9" s="200">
        <f>'[2]06'!K11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36</v>
      </c>
    </row>
    <row r="10" spans="1:19">
      <c r="A10" s="8" t="s">
        <v>52</v>
      </c>
      <c r="B10" s="199">
        <f>'[2]06'!B12</f>
        <v>78</v>
      </c>
      <c r="C10" s="200">
        <f>'[2]06'!C12</f>
        <v>0</v>
      </c>
      <c r="D10" s="200">
        <f>'[2]06'!D12</f>
        <v>0</v>
      </c>
      <c r="E10" s="200">
        <f>'[2]06'!E12</f>
        <v>0</v>
      </c>
      <c r="F10" s="15">
        <f t="shared" si="6"/>
        <v>78</v>
      </c>
      <c r="G10" s="199">
        <f>'[2]06'!H12</f>
        <v>35</v>
      </c>
      <c r="H10" s="200">
        <f>'[2]06'!I12</f>
        <v>0</v>
      </c>
      <c r="I10" s="200">
        <f>'[2]06'!J12</f>
        <v>0</v>
      </c>
      <c r="J10" s="200">
        <f>'[2]06'!K12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40</v>
      </c>
    </row>
    <row r="11" spans="1:19">
      <c r="A11" s="8" t="s">
        <v>53</v>
      </c>
      <c r="B11" s="199">
        <f>'[2]06'!B13</f>
        <v>78</v>
      </c>
      <c r="C11" s="200">
        <f>'[2]06'!C13</f>
        <v>0</v>
      </c>
      <c r="D11" s="200">
        <f>'[2]06'!D13</f>
        <v>0</v>
      </c>
      <c r="E11" s="200">
        <f>'[2]06'!E13</f>
        <v>0</v>
      </c>
      <c r="F11" s="15">
        <f t="shared" si="6"/>
        <v>78</v>
      </c>
      <c r="G11" s="199">
        <f>'[2]06'!H13</f>
        <v>35</v>
      </c>
      <c r="H11" s="200">
        <f>'[2]06'!I13</f>
        <v>0</v>
      </c>
      <c r="I11" s="200">
        <f>'[2]06'!J13</f>
        <v>0</v>
      </c>
      <c r="J11" s="200">
        <f>'[2]06'!K13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40</v>
      </c>
    </row>
    <row r="12" spans="1:19">
      <c r="A12" s="8" t="s">
        <v>54</v>
      </c>
      <c r="B12" s="199">
        <f>'[2]06'!B14</f>
        <v>78</v>
      </c>
      <c r="C12" s="200">
        <f>'[2]06'!C14</f>
        <v>0</v>
      </c>
      <c r="D12" s="200">
        <f>'[2]06'!D14</f>
        <v>0</v>
      </c>
      <c r="E12" s="200">
        <f>'[2]06'!E14</f>
        <v>0</v>
      </c>
      <c r="F12" s="15">
        <f t="shared" si="6"/>
        <v>78</v>
      </c>
      <c r="G12" s="199">
        <f>'[2]06'!H14</f>
        <v>35</v>
      </c>
      <c r="H12" s="200">
        <f>'[2]06'!I14</f>
        <v>0</v>
      </c>
      <c r="I12" s="200">
        <f>'[2]06'!J14</f>
        <v>0</v>
      </c>
      <c r="J12" s="200">
        <f>'[2]06'!K14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40</v>
      </c>
    </row>
    <row r="13" spans="1:19">
      <c r="A13" s="8" t="s">
        <v>55</v>
      </c>
      <c r="B13" s="199">
        <f>'[2]06'!B15</f>
        <v>78</v>
      </c>
      <c r="C13" s="200">
        <f>'[2]06'!C15</f>
        <v>0</v>
      </c>
      <c r="D13" s="200">
        <f>'[2]06'!D15</f>
        <v>0</v>
      </c>
      <c r="E13" s="200">
        <f>'[2]06'!E15</f>
        <v>0</v>
      </c>
      <c r="F13" s="15">
        <f t="shared" si="6"/>
        <v>78</v>
      </c>
      <c r="G13" s="199">
        <f>'[2]06'!H15</f>
        <v>35</v>
      </c>
      <c r="H13" s="200">
        <f>'[2]06'!I15</f>
        <v>0</v>
      </c>
      <c r="I13" s="200">
        <f>'[2]06'!J15</f>
        <v>0</v>
      </c>
      <c r="J13" s="200">
        <f>'[2]06'!K15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40</v>
      </c>
    </row>
    <row r="14" spans="1:19">
      <c r="A14" s="8" t="s">
        <v>56</v>
      </c>
      <c r="B14" s="199">
        <f>'[2]06'!B16</f>
        <v>78</v>
      </c>
      <c r="C14" s="200">
        <f>'[2]06'!C16</f>
        <v>0</v>
      </c>
      <c r="D14" s="200">
        <f>'[2]06'!D16</f>
        <v>0</v>
      </c>
      <c r="E14" s="200">
        <f>'[2]06'!E16</f>
        <v>0</v>
      </c>
      <c r="F14" s="15">
        <f t="shared" si="6"/>
        <v>78</v>
      </c>
      <c r="G14" s="199">
        <f>'[2]06'!H16</f>
        <v>35</v>
      </c>
      <c r="H14" s="200">
        <f>'[2]06'!I16</f>
        <v>0</v>
      </c>
      <c r="I14" s="200">
        <f>'[2]06'!J16</f>
        <v>0</v>
      </c>
      <c r="J14" s="200">
        <f>'[2]06'!K16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40</v>
      </c>
    </row>
    <row r="15" spans="1:19">
      <c r="A15" s="8" t="s">
        <v>57</v>
      </c>
      <c r="B15" s="199">
        <f>'[2]06'!B17</f>
        <v>78</v>
      </c>
      <c r="C15" s="200">
        <f>'[2]06'!C17</f>
        <v>0</v>
      </c>
      <c r="D15" s="200">
        <f>'[2]06'!D17</f>
        <v>0</v>
      </c>
      <c r="E15" s="200">
        <f>'[2]06'!E17</f>
        <v>0</v>
      </c>
      <c r="F15" s="15">
        <f t="shared" si="6"/>
        <v>78</v>
      </c>
      <c r="G15" s="199">
        <f>'[2]06'!H17</f>
        <v>35</v>
      </c>
      <c r="H15" s="200">
        <f>'[2]06'!I17</f>
        <v>0</v>
      </c>
      <c r="I15" s="200">
        <f>'[2]06'!J17</f>
        <v>0</v>
      </c>
      <c r="J15" s="200">
        <f>'[2]06'!K17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40</v>
      </c>
    </row>
    <row r="16" spans="1:19">
      <c r="A16" s="8" t="s">
        <v>58</v>
      </c>
      <c r="B16" s="199">
        <f>'[2]06'!B18</f>
        <v>78</v>
      </c>
      <c r="C16" s="200">
        <f>'[2]06'!C18</f>
        <v>0</v>
      </c>
      <c r="D16" s="200">
        <f>'[2]06'!D18</f>
        <v>0</v>
      </c>
      <c r="E16" s="200">
        <f>'[2]06'!E18</f>
        <v>0</v>
      </c>
      <c r="F16" s="15">
        <f t="shared" si="6"/>
        <v>78</v>
      </c>
      <c r="G16" s="199">
        <f>'[2]06'!H18</f>
        <v>35</v>
      </c>
      <c r="H16" s="200">
        <f>'[2]06'!I18</f>
        <v>0</v>
      </c>
      <c r="I16" s="200">
        <f>'[2]06'!J18</f>
        <v>0</v>
      </c>
      <c r="J16" s="200">
        <f>'[2]06'!K18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40</v>
      </c>
    </row>
    <row r="17" spans="1:19">
      <c r="A17" s="8" t="s">
        <v>59</v>
      </c>
      <c r="B17" s="199">
        <f>'[2]06'!B19</f>
        <v>78</v>
      </c>
      <c r="C17" s="200">
        <f>'[2]06'!C19</f>
        <v>0</v>
      </c>
      <c r="D17" s="200">
        <f>'[2]06'!D19</f>
        <v>0</v>
      </c>
      <c r="E17" s="200">
        <f>'[2]06'!E19</f>
        <v>0</v>
      </c>
      <c r="F17" s="15">
        <f t="shared" si="6"/>
        <v>78</v>
      </c>
      <c r="G17" s="199">
        <f>'[2]06'!H19</f>
        <v>35</v>
      </c>
      <c r="H17" s="200">
        <f>'[2]06'!I19</f>
        <v>0</v>
      </c>
      <c r="I17" s="200">
        <f>'[2]06'!J19</f>
        <v>0</v>
      </c>
      <c r="J17" s="200">
        <f>'[2]06'!K19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40</v>
      </c>
    </row>
    <row r="18" spans="1:19">
      <c r="A18" s="8" t="s">
        <v>60</v>
      </c>
      <c r="B18" s="199">
        <f>'[2]06'!B20</f>
        <v>78</v>
      </c>
      <c r="C18" s="200">
        <f>'[2]06'!C20</f>
        <v>0</v>
      </c>
      <c r="D18" s="200">
        <f>'[2]06'!D20</f>
        <v>0</v>
      </c>
      <c r="E18" s="200">
        <f>'[2]06'!E20</f>
        <v>0</v>
      </c>
      <c r="F18" s="15">
        <f t="shared" si="6"/>
        <v>78</v>
      </c>
      <c r="G18" s="199">
        <f>'[2]06'!H20</f>
        <v>35</v>
      </c>
      <c r="H18" s="200">
        <f>'[2]06'!I20</f>
        <v>0</v>
      </c>
      <c r="I18" s="200">
        <f>'[2]06'!J20</f>
        <v>0</v>
      </c>
      <c r="J18" s="200">
        <f>'[2]06'!K20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40</v>
      </c>
    </row>
    <row r="19" spans="1:19">
      <c r="A19" s="8" t="s">
        <v>61</v>
      </c>
      <c r="B19" s="199">
        <f>'[2]06'!B21</f>
        <v>78</v>
      </c>
      <c r="C19" s="200">
        <f>'[2]06'!C21</f>
        <v>0</v>
      </c>
      <c r="D19" s="200">
        <f>'[2]06'!D21</f>
        <v>0</v>
      </c>
      <c r="E19" s="200">
        <f>'[2]06'!E21</f>
        <v>0</v>
      </c>
      <c r="F19" s="15">
        <f t="shared" si="6"/>
        <v>78</v>
      </c>
      <c r="G19" s="199">
        <f>'[2]06'!H21</f>
        <v>35</v>
      </c>
      <c r="H19" s="200">
        <f>'[2]06'!I21</f>
        <v>0</v>
      </c>
      <c r="I19" s="200">
        <f>'[2]06'!J21</f>
        <v>0</v>
      </c>
      <c r="J19" s="200">
        <f>'[2]06'!K21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40</v>
      </c>
    </row>
    <row r="20" spans="1:19">
      <c r="A20" s="8" t="s">
        <v>62</v>
      </c>
      <c r="B20" s="199">
        <f>'[2]06'!B22</f>
        <v>78</v>
      </c>
      <c r="C20" s="200">
        <f>'[2]06'!C22</f>
        <v>0</v>
      </c>
      <c r="D20" s="200">
        <f>'[2]06'!D22</f>
        <v>0</v>
      </c>
      <c r="E20" s="200">
        <f>'[2]06'!E22</f>
        <v>0</v>
      </c>
      <c r="F20" s="15">
        <f t="shared" si="6"/>
        <v>78</v>
      </c>
      <c r="G20" s="199">
        <f>'[2]06'!H22</f>
        <v>35</v>
      </c>
      <c r="H20" s="200">
        <f>'[2]06'!I22</f>
        <v>0</v>
      </c>
      <c r="I20" s="200">
        <f>'[2]06'!J22</f>
        <v>0</v>
      </c>
      <c r="J20" s="200">
        <f>'[2]06'!K22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40</v>
      </c>
    </row>
    <row r="21" spans="1:19">
      <c r="A21" s="8" t="s">
        <v>63</v>
      </c>
      <c r="B21" s="199">
        <f>'[2]06'!B23</f>
        <v>78</v>
      </c>
      <c r="C21" s="200">
        <f>'[2]06'!C23</f>
        <v>0</v>
      </c>
      <c r="D21" s="200">
        <f>'[2]06'!D23</f>
        <v>0</v>
      </c>
      <c r="E21" s="200">
        <f>'[2]06'!E23</f>
        <v>0</v>
      </c>
      <c r="F21" s="15">
        <f t="shared" si="6"/>
        <v>78</v>
      </c>
      <c r="G21" s="199">
        <f>'[2]06'!H23</f>
        <v>35</v>
      </c>
      <c r="H21" s="200">
        <f>'[2]06'!I23</f>
        <v>0</v>
      </c>
      <c r="I21" s="200">
        <f>'[2]06'!J23</f>
        <v>0</v>
      </c>
      <c r="J21" s="200">
        <f>'[2]06'!K23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40</v>
      </c>
    </row>
    <row r="22" spans="1:19">
      <c r="A22" s="8" t="s">
        <v>64</v>
      </c>
      <c r="B22" s="199">
        <f>'[2]06'!B24</f>
        <v>78</v>
      </c>
      <c r="C22" s="200">
        <f>'[2]06'!C24</f>
        <v>0</v>
      </c>
      <c r="D22" s="200">
        <f>'[2]06'!D24</f>
        <v>0</v>
      </c>
      <c r="E22" s="200">
        <f>'[2]06'!E24</f>
        <v>0</v>
      </c>
      <c r="F22" s="15">
        <f t="shared" si="6"/>
        <v>78</v>
      </c>
      <c r="G22" s="199">
        <f>'[2]06'!H24</f>
        <v>35</v>
      </c>
      <c r="H22" s="200">
        <f>'[2]06'!I24</f>
        <v>0</v>
      </c>
      <c r="I22" s="200">
        <f>'[2]06'!J24</f>
        <v>0</v>
      </c>
      <c r="J22" s="200">
        <f>'[2]06'!K24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40</v>
      </c>
    </row>
    <row r="23" spans="1:19">
      <c r="A23" s="8" t="s">
        <v>65</v>
      </c>
      <c r="B23" s="199">
        <f>'[2]06'!B25</f>
        <v>78</v>
      </c>
      <c r="C23" s="200">
        <f>'[2]06'!C25</f>
        <v>0</v>
      </c>
      <c r="D23" s="200">
        <f>'[2]06'!D25</f>
        <v>0</v>
      </c>
      <c r="E23" s="200">
        <f>'[2]06'!E25</f>
        <v>0</v>
      </c>
      <c r="F23" s="15">
        <f t="shared" si="6"/>
        <v>78</v>
      </c>
      <c r="G23" s="199">
        <f>'[2]06'!H25</f>
        <v>35</v>
      </c>
      <c r="H23" s="200">
        <f>'[2]06'!I25</f>
        <v>0</v>
      </c>
      <c r="I23" s="200">
        <f>'[2]06'!J25</f>
        <v>0</v>
      </c>
      <c r="J23" s="200">
        <f>'[2]06'!K25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40</v>
      </c>
    </row>
    <row r="24" spans="1:19">
      <c r="A24" s="8" t="s">
        <v>66</v>
      </c>
      <c r="B24" s="199">
        <f>'[2]06'!B26</f>
        <v>78</v>
      </c>
      <c r="C24" s="200">
        <f>'[2]06'!C26</f>
        <v>0</v>
      </c>
      <c r="D24" s="200">
        <f>'[2]06'!D26</f>
        <v>0</v>
      </c>
      <c r="E24" s="200">
        <f>'[2]06'!E26</f>
        <v>0</v>
      </c>
      <c r="F24" s="15">
        <f t="shared" si="6"/>
        <v>78</v>
      </c>
      <c r="G24" s="199">
        <f>'[2]06'!H26</f>
        <v>35</v>
      </c>
      <c r="H24" s="200">
        <f>'[2]06'!I26</f>
        <v>0</v>
      </c>
      <c r="I24" s="200">
        <f>'[2]06'!J26</f>
        <v>0</v>
      </c>
      <c r="J24" s="200">
        <f>'[2]06'!K26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40</v>
      </c>
    </row>
    <row r="25" spans="1:19">
      <c r="A25" s="8" t="s">
        <v>67</v>
      </c>
      <c r="B25" s="199">
        <f>'[2]06'!B27</f>
        <v>78</v>
      </c>
      <c r="C25" s="200">
        <f>'[2]06'!C27</f>
        <v>0</v>
      </c>
      <c r="D25" s="200">
        <f>'[2]06'!D27</f>
        <v>0</v>
      </c>
      <c r="E25" s="200">
        <f>'[2]06'!E27</f>
        <v>0</v>
      </c>
      <c r="F25" s="15">
        <f t="shared" si="6"/>
        <v>78</v>
      </c>
      <c r="G25" s="199">
        <f>'[2]06'!H27</f>
        <v>35</v>
      </c>
      <c r="H25" s="200">
        <f>'[2]06'!I27</f>
        <v>0</v>
      </c>
      <c r="I25" s="200">
        <f>'[2]06'!J27</f>
        <v>0</v>
      </c>
      <c r="J25" s="200">
        <f>'[2]06'!K27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40</v>
      </c>
    </row>
    <row r="26" spans="1:19">
      <c r="A26" s="8" t="s">
        <v>68</v>
      </c>
      <c r="B26" s="199">
        <f>'[2]06'!B28</f>
        <v>78</v>
      </c>
      <c r="C26" s="200">
        <f>'[2]06'!C28</f>
        <v>0</v>
      </c>
      <c r="D26" s="200">
        <f>'[2]06'!D28</f>
        <v>0</v>
      </c>
      <c r="E26" s="200">
        <f>'[2]06'!E28</f>
        <v>0</v>
      </c>
      <c r="F26" s="15">
        <f t="shared" si="6"/>
        <v>78</v>
      </c>
      <c r="G26" s="199">
        <f>'[2]06'!H28</f>
        <v>35</v>
      </c>
      <c r="H26" s="200">
        <f>'[2]06'!I28</f>
        <v>0</v>
      </c>
      <c r="I26" s="200">
        <f>'[2]06'!J28</f>
        <v>0</v>
      </c>
      <c r="J26" s="200">
        <f>'[2]06'!K28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40</v>
      </c>
    </row>
    <row r="27" spans="1:19">
      <c r="A27" s="8" t="s">
        <v>69</v>
      </c>
      <c r="B27" s="199">
        <f>'[2]06'!B29</f>
        <v>78</v>
      </c>
      <c r="C27" s="200">
        <f>'[2]06'!C29</f>
        <v>0</v>
      </c>
      <c r="D27" s="200">
        <f>'[2]06'!D29</f>
        <v>0</v>
      </c>
      <c r="E27" s="200">
        <f>'[2]06'!E29</f>
        <v>0</v>
      </c>
      <c r="F27" s="15">
        <f t="shared" si="6"/>
        <v>78</v>
      </c>
      <c r="G27" s="199">
        <f>'[2]06'!H29</f>
        <v>35</v>
      </c>
      <c r="H27" s="200">
        <f>'[2]06'!I29</f>
        <v>0</v>
      </c>
      <c r="I27" s="200">
        <f>'[2]06'!J29</f>
        <v>0</v>
      </c>
      <c r="J27" s="200">
        <f>'[2]06'!K29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40</v>
      </c>
    </row>
    <row r="28" spans="1:19">
      <c r="A28" s="8" t="s">
        <v>70</v>
      </c>
      <c r="B28" s="199">
        <f>'[2]06'!B30</f>
        <v>78</v>
      </c>
      <c r="C28" s="200">
        <f>'[2]06'!C30</f>
        <v>0</v>
      </c>
      <c r="D28" s="200">
        <f>'[2]06'!D30</f>
        <v>0</v>
      </c>
      <c r="E28" s="200">
        <f>'[2]06'!E30</f>
        <v>0</v>
      </c>
      <c r="F28" s="15">
        <f t="shared" si="6"/>
        <v>78</v>
      </c>
      <c r="G28" s="199">
        <f>'[2]06'!H30</f>
        <v>35</v>
      </c>
      <c r="H28" s="200">
        <f>'[2]06'!I30</f>
        <v>0</v>
      </c>
      <c r="I28" s="200">
        <f>'[2]06'!J30</f>
        <v>0</v>
      </c>
      <c r="J28" s="200">
        <f>'[2]06'!K30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40</v>
      </c>
    </row>
    <row r="29" spans="1:19">
      <c r="A29" s="8" t="s">
        <v>71</v>
      </c>
      <c r="B29" s="199">
        <f>'[2]06'!B31</f>
        <v>78</v>
      </c>
      <c r="C29" s="200">
        <f>'[2]06'!C31</f>
        <v>0</v>
      </c>
      <c r="D29" s="200">
        <f>'[2]06'!D31</f>
        <v>0</v>
      </c>
      <c r="E29" s="200">
        <f>'[2]06'!E31</f>
        <v>0</v>
      </c>
      <c r="F29" s="15">
        <f t="shared" si="6"/>
        <v>78</v>
      </c>
      <c r="G29" s="199">
        <f>'[2]06'!H31</f>
        <v>35</v>
      </c>
      <c r="H29" s="200">
        <f>'[2]06'!I31</f>
        <v>0</v>
      </c>
      <c r="I29" s="200">
        <f>'[2]06'!J31</f>
        <v>0</v>
      </c>
      <c r="J29" s="200">
        <f>'[2]06'!K31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40</v>
      </c>
    </row>
    <row r="30" spans="1:19">
      <c r="A30" s="8" t="s">
        <v>72</v>
      </c>
      <c r="B30" s="199">
        <f>'[2]06'!B32</f>
        <v>78</v>
      </c>
      <c r="C30" s="200">
        <f>'[2]06'!C32</f>
        <v>0</v>
      </c>
      <c r="D30" s="200">
        <f>'[2]06'!D32</f>
        <v>0</v>
      </c>
      <c r="E30" s="200">
        <f>'[2]06'!E32</f>
        <v>0</v>
      </c>
      <c r="F30" s="15">
        <f t="shared" si="6"/>
        <v>78</v>
      </c>
      <c r="G30" s="199">
        <f>'[2]06'!H32</f>
        <v>35</v>
      </c>
      <c r="H30" s="200">
        <f>'[2]06'!I32</f>
        <v>0</v>
      </c>
      <c r="I30" s="200">
        <f>'[2]06'!J32</f>
        <v>0</v>
      </c>
      <c r="J30" s="200">
        <f>'[2]06'!K32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40</v>
      </c>
    </row>
    <row r="31" spans="1:19">
      <c r="A31" s="8" t="s">
        <v>73</v>
      </c>
      <c r="B31" s="199">
        <f>'[2]06'!B33</f>
        <v>78</v>
      </c>
      <c r="C31" s="200">
        <f>'[2]06'!C33</f>
        <v>0</v>
      </c>
      <c r="D31" s="200">
        <f>'[2]06'!D33</f>
        <v>0</v>
      </c>
      <c r="E31" s="200">
        <f>'[2]06'!E33</f>
        <v>0</v>
      </c>
      <c r="F31" s="15">
        <f t="shared" si="6"/>
        <v>78</v>
      </c>
      <c r="G31" s="199">
        <f>'[2]06'!H33</f>
        <v>35</v>
      </c>
      <c r="H31" s="200">
        <f>'[2]06'!I33</f>
        <v>0</v>
      </c>
      <c r="I31" s="200">
        <f>'[2]06'!J33</f>
        <v>0</v>
      </c>
      <c r="J31" s="200">
        <f>'[2]06'!K33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40</v>
      </c>
    </row>
    <row r="32" spans="1:19">
      <c r="A32" s="8" t="s">
        <v>74</v>
      </c>
      <c r="B32" s="199">
        <f>'[2]06'!B34</f>
        <v>78</v>
      </c>
      <c r="C32" s="200">
        <f>'[2]06'!C34</f>
        <v>0</v>
      </c>
      <c r="D32" s="200">
        <f>'[2]06'!D34</f>
        <v>0</v>
      </c>
      <c r="E32" s="200">
        <f>'[2]06'!E34</f>
        <v>0</v>
      </c>
      <c r="F32" s="15">
        <f t="shared" si="6"/>
        <v>78</v>
      </c>
      <c r="G32" s="199">
        <f>'[2]06'!H34</f>
        <v>35</v>
      </c>
      <c r="H32" s="200">
        <f>'[2]06'!I34</f>
        <v>0</v>
      </c>
      <c r="I32" s="200">
        <f>'[2]06'!J34</f>
        <v>0</v>
      </c>
      <c r="J32" s="200">
        <f>'[2]06'!K34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40</v>
      </c>
    </row>
    <row r="33" spans="1:19">
      <c r="A33" s="8" t="s">
        <v>75</v>
      </c>
      <c r="B33" s="199">
        <f>'[2]06'!B35</f>
        <v>78</v>
      </c>
      <c r="C33" s="200">
        <f>'[2]06'!C35</f>
        <v>0</v>
      </c>
      <c r="D33" s="200">
        <f>'[2]06'!D35</f>
        <v>0</v>
      </c>
      <c r="E33" s="200">
        <f>'[2]06'!E35</f>
        <v>0</v>
      </c>
      <c r="F33" s="15">
        <f t="shared" si="6"/>
        <v>78</v>
      </c>
      <c r="G33" s="199">
        <f>'[2]06'!H35</f>
        <v>35</v>
      </c>
      <c r="H33" s="200">
        <f>'[2]06'!I35</f>
        <v>0</v>
      </c>
      <c r="I33" s="200">
        <f>'[2]06'!J35</f>
        <v>0</v>
      </c>
      <c r="J33" s="200">
        <f>'[2]06'!K35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40</v>
      </c>
    </row>
    <row r="34" spans="1:19">
      <c r="A34" s="8" t="s">
        <v>76</v>
      </c>
      <c r="B34" s="199">
        <f>'[2]06'!B36</f>
        <v>78</v>
      </c>
      <c r="C34" s="200">
        <f>'[2]06'!C36</f>
        <v>0</v>
      </c>
      <c r="D34" s="200">
        <f>'[2]06'!D36</f>
        <v>0</v>
      </c>
      <c r="E34" s="200">
        <f>'[2]06'!E36</f>
        <v>0</v>
      </c>
      <c r="F34" s="15">
        <f t="shared" si="6"/>
        <v>78</v>
      </c>
      <c r="G34" s="199">
        <f>'[2]06'!H36</f>
        <v>35</v>
      </c>
      <c r="H34" s="200">
        <f>'[2]06'!I36</f>
        <v>0</v>
      </c>
      <c r="I34" s="200">
        <f>'[2]06'!J36</f>
        <v>0</v>
      </c>
      <c r="J34" s="200">
        <f>'[2]06'!K36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40</v>
      </c>
    </row>
    <row r="35" spans="1:19">
      <c r="A35" s="8" t="s">
        <v>77</v>
      </c>
      <c r="B35" s="199">
        <f>'[2]06'!B37</f>
        <v>78</v>
      </c>
      <c r="C35" s="200">
        <f>'[2]06'!C37</f>
        <v>0</v>
      </c>
      <c r="D35" s="200">
        <f>'[2]06'!D37</f>
        <v>0</v>
      </c>
      <c r="E35" s="200">
        <f>'[2]06'!E37</f>
        <v>0</v>
      </c>
      <c r="F35" s="15">
        <f t="shared" si="6"/>
        <v>78</v>
      </c>
      <c r="G35" s="199">
        <f>'[2]06'!H37</f>
        <v>35</v>
      </c>
      <c r="H35" s="200">
        <f>'[2]06'!I37</f>
        <v>0</v>
      </c>
      <c r="I35" s="200">
        <f>'[2]06'!J37</f>
        <v>0</v>
      </c>
      <c r="J35" s="200">
        <f>'[2]06'!K37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40</v>
      </c>
    </row>
    <row r="36" spans="1:19">
      <c r="A36" s="8" t="s">
        <v>78</v>
      </c>
      <c r="B36" s="199">
        <f>'[2]06'!B38</f>
        <v>78</v>
      </c>
      <c r="C36" s="200">
        <f>'[2]06'!C38</f>
        <v>0</v>
      </c>
      <c r="D36" s="200">
        <f>'[2]06'!D38</f>
        <v>0</v>
      </c>
      <c r="E36" s="200">
        <f>'[2]06'!E38</f>
        <v>0</v>
      </c>
      <c r="F36" s="15">
        <f t="shared" si="6"/>
        <v>78</v>
      </c>
      <c r="G36" s="199">
        <f>'[2]06'!H38</f>
        <v>35</v>
      </c>
      <c r="H36" s="200">
        <f>'[2]06'!I38</f>
        <v>0</v>
      </c>
      <c r="I36" s="200">
        <f>'[2]06'!J38</f>
        <v>0</v>
      </c>
      <c r="J36" s="200">
        <f>'[2]06'!K38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40</v>
      </c>
    </row>
    <row r="37" spans="1:19">
      <c r="A37" s="8" t="s">
        <v>79</v>
      </c>
      <c r="B37" s="199">
        <f>'[2]06'!B39</f>
        <v>78</v>
      </c>
      <c r="C37" s="200">
        <f>'[2]06'!C39</f>
        <v>0</v>
      </c>
      <c r="D37" s="200">
        <f>'[2]06'!D39</f>
        <v>0</v>
      </c>
      <c r="E37" s="200">
        <f>'[2]06'!E39</f>
        <v>0</v>
      </c>
      <c r="F37" s="15">
        <f t="shared" si="6"/>
        <v>78</v>
      </c>
      <c r="G37" s="199">
        <f>'[2]06'!H39</f>
        <v>35</v>
      </c>
      <c r="H37" s="200">
        <f>'[2]06'!I39</f>
        <v>0</v>
      </c>
      <c r="I37" s="200">
        <f>'[2]06'!J39</f>
        <v>0</v>
      </c>
      <c r="J37" s="200">
        <f>'[2]06'!K39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40</v>
      </c>
    </row>
    <row r="38" spans="1:19">
      <c r="A38" s="8" t="s">
        <v>80</v>
      </c>
      <c r="B38" s="199">
        <f>'[2]06'!B40</f>
        <v>78</v>
      </c>
      <c r="C38" s="200">
        <f>'[2]06'!C40</f>
        <v>0</v>
      </c>
      <c r="D38" s="200">
        <f>'[2]06'!D40</f>
        <v>0</v>
      </c>
      <c r="E38" s="200">
        <f>'[2]06'!E40</f>
        <v>0</v>
      </c>
      <c r="F38" s="15">
        <f t="shared" si="6"/>
        <v>78</v>
      </c>
      <c r="G38" s="199">
        <f>'[2]06'!H40</f>
        <v>35</v>
      </c>
      <c r="H38" s="200">
        <f>'[2]06'!I40</f>
        <v>0</v>
      </c>
      <c r="I38" s="200">
        <f>'[2]06'!J40</f>
        <v>0</v>
      </c>
      <c r="J38" s="200">
        <f>'[2]06'!K40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40</v>
      </c>
    </row>
    <row r="39" spans="1:19">
      <c r="A39" s="8" t="s">
        <v>81</v>
      </c>
      <c r="B39" s="199">
        <f>'[2]06'!B41</f>
        <v>78</v>
      </c>
      <c r="C39" s="200">
        <f>'[2]06'!C41</f>
        <v>0</v>
      </c>
      <c r="D39" s="200">
        <f>'[2]06'!D41</f>
        <v>0</v>
      </c>
      <c r="E39" s="200">
        <f>'[2]06'!E41</f>
        <v>0</v>
      </c>
      <c r="F39" s="15">
        <f t="shared" si="6"/>
        <v>78</v>
      </c>
      <c r="G39" s="199">
        <f>'[2]06'!H41</f>
        <v>35</v>
      </c>
      <c r="H39" s="200">
        <f>'[2]06'!I41</f>
        <v>0</v>
      </c>
      <c r="I39" s="200">
        <f>'[2]06'!J41</f>
        <v>0</v>
      </c>
      <c r="J39" s="200">
        <f>'[2]06'!K41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36</v>
      </c>
    </row>
    <row r="40" spans="1:19">
      <c r="A40" s="8" t="s">
        <v>82</v>
      </c>
      <c r="B40" s="199">
        <f>'[2]06'!B42</f>
        <v>78</v>
      </c>
      <c r="C40" s="200">
        <f>'[2]06'!C42</f>
        <v>0</v>
      </c>
      <c r="D40" s="200">
        <f>'[2]06'!D42</f>
        <v>0</v>
      </c>
      <c r="E40" s="200">
        <f>'[2]06'!E42</f>
        <v>0</v>
      </c>
      <c r="F40" s="15">
        <f t="shared" si="6"/>
        <v>78</v>
      </c>
      <c r="G40" s="199">
        <f>'[2]06'!H42</f>
        <v>35</v>
      </c>
      <c r="H40" s="200">
        <f>'[2]06'!I42</f>
        <v>0</v>
      </c>
      <c r="I40" s="200">
        <f>'[2]06'!J42</f>
        <v>0</v>
      </c>
      <c r="J40" s="200">
        <f>'[2]06'!K42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36</v>
      </c>
    </row>
    <row r="41" spans="1:19">
      <c r="A41" s="8" t="s">
        <v>83</v>
      </c>
      <c r="B41" s="199">
        <f>'[2]06'!B43</f>
        <v>78</v>
      </c>
      <c r="C41" s="200">
        <f>'[2]06'!C43</f>
        <v>0</v>
      </c>
      <c r="D41" s="200">
        <f>'[2]06'!D43</f>
        <v>0</v>
      </c>
      <c r="E41" s="200">
        <f>'[2]06'!E43</f>
        <v>0</v>
      </c>
      <c r="F41" s="15">
        <f t="shared" si="6"/>
        <v>78</v>
      </c>
      <c r="G41" s="199">
        <f>'[2]06'!H43</f>
        <v>35</v>
      </c>
      <c r="H41" s="200">
        <f>'[2]06'!I43</f>
        <v>0</v>
      </c>
      <c r="I41" s="200">
        <f>'[2]06'!J43</f>
        <v>0</v>
      </c>
      <c r="J41" s="200">
        <f>'[2]06'!K43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35</v>
      </c>
    </row>
    <row r="42" spans="1:19">
      <c r="A42" s="8" t="s">
        <v>84</v>
      </c>
      <c r="B42" s="199">
        <f>'[2]06'!B44</f>
        <v>78</v>
      </c>
      <c r="C42" s="200">
        <f>'[2]06'!C44</f>
        <v>0</v>
      </c>
      <c r="D42" s="200">
        <f>'[2]06'!D44</f>
        <v>0</v>
      </c>
      <c r="E42" s="200">
        <f>'[2]06'!E44</f>
        <v>0</v>
      </c>
      <c r="F42" s="15">
        <f t="shared" si="6"/>
        <v>78</v>
      </c>
      <c r="G42" s="199">
        <f>'[2]06'!H44</f>
        <v>35</v>
      </c>
      <c r="H42" s="200">
        <f>'[2]06'!I44</f>
        <v>0</v>
      </c>
      <c r="I42" s="200">
        <f>'[2]06'!J44</f>
        <v>0</v>
      </c>
      <c r="J42" s="200">
        <f>'[2]06'!K44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35</v>
      </c>
    </row>
    <row r="43" spans="1:19">
      <c r="A43" s="8" t="s">
        <v>85</v>
      </c>
      <c r="B43" s="199">
        <f>'[2]06'!B45</f>
        <v>78</v>
      </c>
      <c r="C43" s="200">
        <f>'[2]06'!C45</f>
        <v>0</v>
      </c>
      <c r="D43" s="200">
        <f>'[2]06'!D45</f>
        <v>0</v>
      </c>
      <c r="E43" s="200">
        <f>'[2]06'!E45</f>
        <v>0</v>
      </c>
      <c r="F43" s="15">
        <f t="shared" si="6"/>
        <v>78</v>
      </c>
      <c r="G43" s="199">
        <f>'[2]06'!H45</f>
        <v>35</v>
      </c>
      <c r="H43" s="200">
        <f>'[2]06'!I45</f>
        <v>0</v>
      </c>
      <c r="I43" s="200">
        <f>'[2]06'!J45</f>
        <v>0</v>
      </c>
      <c r="J43" s="200">
        <f>'[2]06'!K45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35</v>
      </c>
    </row>
    <row r="44" spans="1:19">
      <c r="A44" s="8" t="s">
        <v>86</v>
      </c>
      <c r="B44" s="199">
        <f>'[2]06'!B46</f>
        <v>78</v>
      </c>
      <c r="C44" s="200">
        <f>'[2]06'!C46</f>
        <v>0</v>
      </c>
      <c r="D44" s="200">
        <f>'[2]06'!D46</f>
        <v>0</v>
      </c>
      <c r="E44" s="200">
        <f>'[2]06'!E46</f>
        <v>0</v>
      </c>
      <c r="F44" s="15">
        <f t="shared" si="6"/>
        <v>78</v>
      </c>
      <c r="G44" s="199">
        <f>'[2]06'!H46</f>
        <v>35</v>
      </c>
      <c r="H44" s="200">
        <f>'[2]06'!I46</f>
        <v>0</v>
      </c>
      <c r="I44" s="200">
        <f>'[2]06'!J46</f>
        <v>0</v>
      </c>
      <c r="J44" s="200">
        <f>'[2]06'!K46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35</v>
      </c>
    </row>
    <row r="45" spans="1:19">
      <c r="A45" s="8" t="s">
        <v>87</v>
      </c>
      <c r="B45" s="199">
        <f>'[2]06'!B47</f>
        <v>78</v>
      </c>
      <c r="C45" s="200">
        <f>'[2]06'!C47</f>
        <v>0</v>
      </c>
      <c r="D45" s="200">
        <f>'[2]06'!D47</f>
        <v>0</v>
      </c>
      <c r="E45" s="200">
        <f>'[2]06'!E47</f>
        <v>0</v>
      </c>
      <c r="F45" s="15">
        <f t="shared" si="6"/>
        <v>78</v>
      </c>
      <c r="G45" s="199">
        <f>'[2]06'!H47</f>
        <v>35</v>
      </c>
      <c r="H45" s="200">
        <f>'[2]06'!I47</f>
        <v>0</v>
      </c>
      <c r="I45" s="200">
        <f>'[2]06'!J47</f>
        <v>0</v>
      </c>
      <c r="J45" s="200">
        <f>'[2]06'!K47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35</v>
      </c>
    </row>
    <row r="46" spans="1:19">
      <c r="A46" s="8" t="s">
        <v>88</v>
      </c>
      <c r="B46" s="199">
        <f>'[2]06'!B48</f>
        <v>78</v>
      </c>
      <c r="C46" s="200">
        <f>'[2]06'!C48</f>
        <v>0</v>
      </c>
      <c r="D46" s="200">
        <f>'[2]06'!D48</f>
        <v>0</v>
      </c>
      <c r="E46" s="200">
        <f>'[2]06'!E48</f>
        <v>0</v>
      </c>
      <c r="F46" s="15">
        <f t="shared" si="6"/>
        <v>78</v>
      </c>
      <c r="G46" s="199">
        <f>'[2]06'!H48</f>
        <v>35</v>
      </c>
      <c r="H46" s="200">
        <f>'[2]06'!I48</f>
        <v>0</v>
      </c>
      <c r="I46" s="200">
        <f>'[2]06'!J48</f>
        <v>0</v>
      </c>
      <c r="J46" s="200">
        <f>'[2]06'!K48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35</v>
      </c>
    </row>
    <row r="47" spans="1:19">
      <c r="A47" s="8" t="s">
        <v>89</v>
      </c>
      <c r="B47" s="199">
        <f>'[2]06'!B49</f>
        <v>78</v>
      </c>
      <c r="C47" s="200">
        <f>'[2]06'!C49</f>
        <v>0</v>
      </c>
      <c r="D47" s="200">
        <f>'[2]06'!D49</f>
        <v>0</v>
      </c>
      <c r="E47" s="200">
        <f>'[2]06'!E49</f>
        <v>0</v>
      </c>
      <c r="F47" s="15">
        <f t="shared" si="6"/>
        <v>78</v>
      </c>
      <c r="G47" s="199">
        <f>'[2]06'!H49</f>
        <v>35</v>
      </c>
      <c r="H47" s="200">
        <f>'[2]06'!I49</f>
        <v>0</v>
      </c>
      <c r="I47" s="200">
        <f>'[2]06'!J49</f>
        <v>0</v>
      </c>
      <c r="J47" s="200">
        <f>'[2]06'!K49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35</v>
      </c>
    </row>
    <row r="48" spans="1:19">
      <c r="A48" s="8" t="s">
        <v>90</v>
      </c>
      <c r="B48" s="199">
        <f>'[2]06'!B50</f>
        <v>78</v>
      </c>
      <c r="C48" s="200">
        <f>'[2]06'!C50</f>
        <v>0</v>
      </c>
      <c r="D48" s="200">
        <f>'[2]06'!D50</f>
        <v>0</v>
      </c>
      <c r="E48" s="200">
        <f>'[2]06'!E50</f>
        <v>0</v>
      </c>
      <c r="F48" s="15">
        <f t="shared" si="6"/>
        <v>78</v>
      </c>
      <c r="G48" s="199">
        <f>'[2]06'!H50</f>
        <v>35</v>
      </c>
      <c r="H48" s="200">
        <f>'[2]06'!I50</f>
        <v>0</v>
      </c>
      <c r="I48" s="200">
        <f>'[2]06'!J50</f>
        <v>0</v>
      </c>
      <c r="J48" s="200">
        <f>'[2]06'!K50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35</v>
      </c>
    </row>
    <row r="49" spans="1:19">
      <c r="A49" s="8" t="s">
        <v>91</v>
      </c>
      <c r="B49" s="199">
        <f>'[2]06'!B51</f>
        <v>78</v>
      </c>
      <c r="C49" s="200">
        <f>'[2]06'!C51</f>
        <v>0</v>
      </c>
      <c r="D49" s="200">
        <f>'[2]06'!D51</f>
        <v>0</v>
      </c>
      <c r="E49" s="200">
        <f>'[2]06'!E51</f>
        <v>0</v>
      </c>
      <c r="F49" s="15">
        <f t="shared" si="6"/>
        <v>78</v>
      </c>
      <c r="G49" s="199">
        <f>'[2]06'!H51</f>
        <v>35</v>
      </c>
      <c r="H49" s="200">
        <f>'[2]06'!I51</f>
        <v>0</v>
      </c>
      <c r="I49" s="200">
        <f>'[2]06'!J51</f>
        <v>0</v>
      </c>
      <c r="J49" s="200">
        <f>'[2]06'!K51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35</v>
      </c>
    </row>
    <row r="50" spans="1:19">
      <c r="A50" s="8" t="s">
        <v>92</v>
      </c>
      <c r="B50" s="199">
        <f>'[2]06'!B52</f>
        <v>78</v>
      </c>
      <c r="C50" s="200">
        <f>'[2]06'!C52</f>
        <v>0</v>
      </c>
      <c r="D50" s="200">
        <f>'[2]06'!D52</f>
        <v>0</v>
      </c>
      <c r="E50" s="200">
        <f>'[2]06'!E52</f>
        <v>0</v>
      </c>
      <c r="F50" s="15">
        <f t="shared" si="6"/>
        <v>78</v>
      </c>
      <c r="G50" s="199">
        <f>'[2]06'!H52</f>
        <v>35</v>
      </c>
      <c r="H50" s="200">
        <f>'[2]06'!I52</f>
        <v>0</v>
      </c>
      <c r="I50" s="200">
        <f>'[2]06'!J52</f>
        <v>0</v>
      </c>
      <c r="J50" s="200">
        <f>'[2]06'!K52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35</v>
      </c>
    </row>
    <row r="51" spans="1:19">
      <c r="A51" s="8" t="s">
        <v>93</v>
      </c>
      <c r="B51" s="199">
        <f>'[2]06'!B53</f>
        <v>78</v>
      </c>
      <c r="C51" s="200">
        <f>'[2]06'!C53</f>
        <v>0</v>
      </c>
      <c r="D51" s="200">
        <f>'[2]06'!D53</f>
        <v>0</v>
      </c>
      <c r="E51" s="200">
        <f>'[2]06'!E53</f>
        <v>0</v>
      </c>
      <c r="F51" s="15">
        <f t="shared" si="6"/>
        <v>78</v>
      </c>
      <c r="G51" s="199">
        <f>'[2]06'!H53</f>
        <v>35</v>
      </c>
      <c r="H51" s="200">
        <f>'[2]06'!I53</f>
        <v>0</v>
      </c>
      <c r="I51" s="200">
        <f>'[2]06'!J53</f>
        <v>0</v>
      </c>
      <c r="J51" s="200">
        <f>'[2]06'!K53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35</v>
      </c>
    </row>
    <row r="52" spans="1:19">
      <c r="A52" s="8" t="s">
        <v>94</v>
      </c>
      <c r="B52" s="199">
        <f>'[2]06'!B54</f>
        <v>78</v>
      </c>
      <c r="C52" s="200">
        <f>'[2]06'!C54</f>
        <v>0</v>
      </c>
      <c r="D52" s="200">
        <f>'[2]06'!D54</f>
        <v>0</v>
      </c>
      <c r="E52" s="200">
        <f>'[2]06'!E54</f>
        <v>0</v>
      </c>
      <c r="F52" s="15">
        <f t="shared" si="6"/>
        <v>78</v>
      </c>
      <c r="G52" s="199">
        <f>'[2]06'!H54</f>
        <v>35</v>
      </c>
      <c r="H52" s="200">
        <f>'[2]06'!I54</f>
        <v>0</v>
      </c>
      <c r="I52" s="200">
        <f>'[2]06'!J54</f>
        <v>0</v>
      </c>
      <c r="J52" s="200">
        <f>'[2]06'!K54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35</v>
      </c>
    </row>
    <row r="53" spans="1:19">
      <c r="A53" s="8" t="s">
        <v>95</v>
      </c>
      <c r="B53" s="199">
        <f>'[2]06'!B55</f>
        <v>78</v>
      </c>
      <c r="C53" s="200">
        <f>'[2]06'!C55</f>
        <v>0</v>
      </c>
      <c r="D53" s="200">
        <f>'[2]06'!D55</f>
        <v>0</v>
      </c>
      <c r="E53" s="200">
        <f>'[2]06'!E55</f>
        <v>0</v>
      </c>
      <c r="F53" s="15">
        <f t="shared" si="6"/>
        <v>78</v>
      </c>
      <c r="G53" s="199">
        <f>'[2]06'!H55</f>
        <v>35</v>
      </c>
      <c r="H53" s="200">
        <f>'[2]06'!I55</f>
        <v>0</v>
      </c>
      <c r="I53" s="200">
        <f>'[2]06'!J55</f>
        <v>0</v>
      </c>
      <c r="J53" s="200">
        <f>'[2]06'!K55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35</v>
      </c>
    </row>
    <row r="54" spans="1:19">
      <c r="A54" s="8" t="s">
        <v>96</v>
      </c>
      <c r="B54" s="199">
        <f>'[2]06'!B56</f>
        <v>78</v>
      </c>
      <c r="C54" s="200">
        <f>'[2]06'!C56</f>
        <v>0</v>
      </c>
      <c r="D54" s="200">
        <f>'[2]06'!D56</f>
        <v>0</v>
      </c>
      <c r="E54" s="200">
        <f>'[2]06'!E56</f>
        <v>0</v>
      </c>
      <c r="F54" s="15">
        <f t="shared" si="6"/>
        <v>78</v>
      </c>
      <c r="G54" s="199">
        <f>'[2]06'!H56</f>
        <v>35</v>
      </c>
      <c r="H54" s="200">
        <f>'[2]06'!I56</f>
        <v>0</v>
      </c>
      <c r="I54" s="200">
        <f>'[2]06'!J56</f>
        <v>0</v>
      </c>
      <c r="J54" s="200">
        <f>'[2]06'!K56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35</v>
      </c>
    </row>
    <row r="55" spans="1:19">
      <c r="A55" s="8" t="s">
        <v>97</v>
      </c>
      <c r="B55" s="199">
        <f>'[2]06'!B57</f>
        <v>78</v>
      </c>
      <c r="C55" s="200">
        <f>'[2]06'!C57</f>
        <v>0</v>
      </c>
      <c r="D55" s="200">
        <f>'[2]06'!D57</f>
        <v>0</v>
      </c>
      <c r="E55" s="200">
        <f>'[2]06'!E57</f>
        <v>0</v>
      </c>
      <c r="F55" s="15">
        <f t="shared" si="6"/>
        <v>78</v>
      </c>
      <c r="G55" s="199">
        <f>'[2]06'!H57</f>
        <v>35</v>
      </c>
      <c r="H55" s="200">
        <f>'[2]06'!I57</f>
        <v>0</v>
      </c>
      <c r="I55" s="200">
        <f>'[2]06'!J57</f>
        <v>0</v>
      </c>
      <c r="J55" s="200">
        <f>'[2]06'!K57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35</v>
      </c>
    </row>
    <row r="56" spans="1:19">
      <c r="A56" s="8" t="s">
        <v>98</v>
      </c>
      <c r="B56" s="199">
        <f>'[2]06'!B58</f>
        <v>78</v>
      </c>
      <c r="C56" s="200">
        <f>'[2]06'!C58</f>
        <v>0</v>
      </c>
      <c r="D56" s="200">
        <f>'[2]06'!D58</f>
        <v>0</v>
      </c>
      <c r="E56" s="200">
        <f>'[2]06'!E58</f>
        <v>0</v>
      </c>
      <c r="F56" s="15">
        <f t="shared" si="6"/>
        <v>78</v>
      </c>
      <c r="G56" s="199">
        <f>'[2]06'!H58</f>
        <v>35</v>
      </c>
      <c r="H56" s="200">
        <f>'[2]06'!I58</f>
        <v>0</v>
      </c>
      <c r="I56" s="200">
        <f>'[2]06'!J58</f>
        <v>0</v>
      </c>
      <c r="J56" s="200">
        <f>'[2]06'!K58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35</v>
      </c>
    </row>
    <row r="57" spans="1:19">
      <c r="A57" s="8" t="s">
        <v>99</v>
      </c>
      <c r="B57" s="199">
        <f>'[2]06'!B59</f>
        <v>78</v>
      </c>
      <c r="C57" s="200">
        <f>'[2]06'!C59</f>
        <v>0</v>
      </c>
      <c r="D57" s="200">
        <f>'[2]06'!D59</f>
        <v>0</v>
      </c>
      <c r="E57" s="200">
        <f>'[2]06'!E59</f>
        <v>0</v>
      </c>
      <c r="F57" s="15">
        <f t="shared" si="6"/>
        <v>78</v>
      </c>
      <c r="G57" s="199">
        <f>'[2]06'!H59</f>
        <v>35</v>
      </c>
      <c r="H57" s="200">
        <f>'[2]06'!I59</f>
        <v>0</v>
      </c>
      <c r="I57" s="200">
        <f>'[2]06'!J59</f>
        <v>0</v>
      </c>
      <c r="J57" s="200">
        <f>'[2]06'!K59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35</v>
      </c>
    </row>
    <row r="58" spans="1:19">
      <c r="A58" s="8" t="s">
        <v>100</v>
      </c>
      <c r="B58" s="199">
        <f>'[2]06'!B60</f>
        <v>78</v>
      </c>
      <c r="C58" s="200">
        <f>'[2]06'!C60</f>
        <v>0</v>
      </c>
      <c r="D58" s="200">
        <f>'[2]06'!D60</f>
        <v>0</v>
      </c>
      <c r="E58" s="200">
        <f>'[2]06'!E60</f>
        <v>0</v>
      </c>
      <c r="F58" s="15">
        <f t="shared" si="6"/>
        <v>78</v>
      </c>
      <c r="G58" s="199">
        <f>'[2]06'!H60</f>
        <v>35</v>
      </c>
      <c r="H58" s="200">
        <f>'[2]06'!I60</f>
        <v>0</v>
      </c>
      <c r="I58" s="200">
        <f>'[2]06'!J60</f>
        <v>0</v>
      </c>
      <c r="J58" s="200">
        <f>'[2]06'!K60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35</v>
      </c>
    </row>
    <row r="59" spans="1:19">
      <c r="A59" s="8" t="s">
        <v>101</v>
      </c>
      <c r="B59" s="199">
        <f>'[2]06'!B61</f>
        <v>78</v>
      </c>
      <c r="C59" s="200">
        <f>'[2]06'!C61</f>
        <v>0</v>
      </c>
      <c r="D59" s="200">
        <f>'[2]06'!D61</f>
        <v>0</v>
      </c>
      <c r="E59" s="200">
        <f>'[2]06'!E61</f>
        <v>0</v>
      </c>
      <c r="F59" s="15">
        <f t="shared" si="6"/>
        <v>78</v>
      </c>
      <c r="G59" s="199">
        <f>'[2]06'!H61</f>
        <v>35</v>
      </c>
      <c r="H59" s="200">
        <f>'[2]06'!I61</f>
        <v>0</v>
      </c>
      <c r="I59" s="200">
        <f>'[2]06'!J61</f>
        <v>0</v>
      </c>
      <c r="J59" s="200">
        <f>'[2]06'!K61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35</v>
      </c>
    </row>
    <row r="60" spans="1:19">
      <c r="A60" s="8" t="s">
        <v>102</v>
      </c>
      <c r="B60" s="199">
        <f>'[2]06'!B62</f>
        <v>78</v>
      </c>
      <c r="C60" s="200">
        <f>'[2]06'!C62</f>
        <v>0</v>
      </c>
      <c r="D60" s="200">
        <f>'[2]06'!D62</f>
        <v>0</v>
      </c>
      <c r="E60" s="200">
        <f>'[2]06'!E62</f>
        <v>0</v>
      </c>
      <c r="F60" s="15">
        <f t="shared" si="6"/>
        <v>78</v>
      </c>
      <c r="G60" s="199">
        <f>'[2]06'!H62</f>
        <v>35</v>
      </c>
      <c r="H60" s="200">
        <f>'[2]06'!I62</f>
        <v>0</v>
      </c>
      <c r="I60" s="200">
        <f>'[2]06'!J62</f>
        <v>0</v>
      </c>
      <c r="J60" s="200">
        <f>'[2]06'!K62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35</v>
      </c>
    </row>
    <row r="61" spans="1:19">
      <c r="A61" s="8" t="s">
        <v>103</v>
      </c>
      <c r="B61" s="199">
        <f>'[2]06'!B63</f>
        <v>78</v>
      </c>
      <c r="C61" s="200">
        <f>'[2]06'!C63</f>
        <v>0</v>
      </c>
      <c r="D61" s="200">
        <f>'[2]06'!D63</f>
        <v>0</v>
      </c>
      <c r="E61" s="200">
        <f>'[2]06'!E63</f>
        <v>0</v>
      </c>
      <c r="F61" s="15">
        <f t="shared" si="6"/>
        <v>78</v>
      </c>
      <c r="G61" s="199">
        <f>'[2]06'!H63</f>
        <v>35</v>
      </c>
      <c r="H61" s="200">
        <f>'[2]06'!I63</f>
        <v>0</v>
      </c>
      <c r="I61" s="200">
        <f>'[2]06'!J63</f>
        <v>0</v>
      </c>
      <c r="J61" s="200">
        <f>'[2]06'!K63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35</v>
      </c>
    </row>
    <row r="62" spans="1:19">
      <c r="A62" s="8" t="s">
        <v>104</v>
      </c>
      <c r="B62" s="199">
        <f>'[2]06'!B64</f>
        <v>78</v>
      </c>
      <c r="C62" s="200">
        <f>'[2]06'!C64</f>
        <v>0</v>
      </c>
      <c r="D62" s="200">
        <f>'[2]06'!D64</f>
        <v>0</v>
      </c>
      <c r="E62" s="200">
        <f>'[2]06'!E64</f>
        <v>0</v>
      </c>
      <c r="F62" s="15">
        <f t="shared" si="6"/>
        <v>78</v>
      </c>
      <c r="G62" s="199">
        <f>'[2]06'!H64</f>
        <v>35</v>
      </c>
      <c r="H62" s="200">
        <f>'[2]06'!I64</f>
        <v>0</v>
      </c>
      <c r="I62" s="200">
        <f>'[2]06'!J64</f>
        <v>0</v>
      </c>
      <c r="J62" s="200">
        <f>'[2]06'!K64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35</v>
      </c>
    </row>
    <row r="63" spans="1:19">
      <c r="A63" s="8" t="s">
        <v>105</v>
      </c>
      <c r="B63" s="199">
        <f>'[2]06'!B65</f>
        <v>78</v>
      </c>
      <c r="C63" s="200">
        <f>'[2]06'!C65</f>
        <v>0</v>
      </c>
      <c r="D63" s="200">
        <f>'[2]06'!D65</f>
        <v>0</v>
      </c>
      <c r="E63" s="200">
        <f>'[2]06'!E65</f>
        <v>0</v>
      </c>
      <c r="F63" s="15">
        <f t="shared" si="6"/>
        <v>78</v>
      </c>
      <c r="G63" s="199">
        <f>'[2]06'!H65</f>
        <v>35</v>
      </c>
      <c r="H63" s="200">
        <f>'[2]06'!I65</f>
        <v>0</v>
      </c>
      <c r="I63" s="200">
        <f>'[2]06'!J65</f>
        <v>0</v>
      </c>
      <c r="J63" s="200">
        <f>'[2]06'!K65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35</v>
      </c>
    </row>
    <row r="64" spans="1:19">
      <c r="A64" s="8" t="s">
        <v>106</v>
      </c>
      <c r="B64" s="199">
        <f>'[2]06'!B66</f>
        <v>78</v>
      </c>
      <c r="C64" s="200">
        <f>'[2]06'!C66</f>
        <v>0</v>
      </c>
      <c r="D64" s="200">
        <f>'[2]06'!D66</f>
        <v>0</v>
      </c>
      <c r="E64" s="200">
        <f>'[2]06'!E66</f>
        <v>0</v>
      </c>
      <c r="F64" s="15">
        <f t="shared" si="6"/>
        <v>78</v>
      </c>
      <c r="G64" s="199">
        <f>'[2]06'!H66</f>
        <v>35</v>
      </c>
      <c r="H64" s="200">
        <f>'[2]06'!I66</f>
        <v>0</v>
      </c>
      <c r="I64" s="200">
        <f>'[2]06'!J66</f>
        <v>0</v>
      </c>
      <c r="J64" s="200">
        <f>'[2]06'!K66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35</v>
      </c>
    </row>
    <row r="65" spans="1:19">
      <c r="A65" s="8" t="s">
        <v>107</v>
      </c>
      <c r="B65" s="199">
        <f>'[2]06'!B67</f>
        <v>78</v>
      </c>
      <c r="C65" s="200">
        <f>'[2]06'!C67</f>
        <v>0</v>
      </c>
      <c r="D65" s="200">
        <f>'[2]06'!D67</f>
        <v>0</v>
      </c>
      <c r="E65" s="200">
        <f>'[2]06'!E67</f>
        <v>0</v>
      </c>
      <c r="F65" s="15">
        <f t="shared" si="6"/>
        <v>78</v>
      </c>
      <c r="G65" s="199">
        <f>'[2]06'!H67</f>
        <v>35</v>
      </c>
      <c r="H65" s="200">
        <f>'[2]06'!I67</f>
        <v>0</v>
      </c>
      <c r="I65" s="200">
        <f>'[2]06'!J67</f>
        <v>0</v>
      </c>
      <c r="J65" s="200">
        <f>'[2]06'!K67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35</v>
      </c>
    </row>
    <row r="66" spans="1:19">
      <c r="A66" s="8" t="s">
        <v>108</v>
      </c>
      <c r="B66" s="199">
        <f>'[2]06'!B68</f>
        <v>78</v>
      </c>
      <c r="C66" s="200">
        <f>'[2]06'!C68</f>
        <v>0</v>
      </c>
      <c r="D66" s="200">
        <f>'[2]06'!D68</f>
        <v>0</v>
      </c>
      <c r="E66" s="200">
        <f>'[2]06'!E68</f>
        <v>0</v>
      </c>
      <c r="F66" s="15">
        <f t="shared" si="6"/>
        <v>78</v>
      </c>
      <c r="G66" s="199">
        <f>'[2]06'!H68</f>
        <v>35</v>
      </c>
      <c r="H66" s="200">
        <f>'[2]06'!I68</f>
        <v>0</v>
      </c>
      <c r="I66" s="200">
        <f>'[2]06'!J68</f>
        <v>0</v>
      </c>
      <c r="J66" s="200">
        <f>'[2]06'!K68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35</v>
      </c>
    </row>
    <row r="67" spans="1:19">
      <c r="A67" s="8" t="s">
        <v>109</v>
      </c>
      <c r="B67" s="199">
        <f>'[2]06'!B69</f>
        <v>78</v>
      </c>
      <c r="C67" s="200">
        <f>'[2]06'!C69</f>
        <v>0</v>
      </c>
      <c r="D67" s="200">
        <f>'[2]06'!D69</f>
        <v>0</v>
      </c>
      <c r="E67" s="200">
        <f>'[2]06'!E69</f>
        <v>0</v>
      </c>
      <c r="F67" s="15">
        <f t="shared" si="6"/>
        <v>78</v>
      </c>
      <c r="G67" s="199">
        <f>'[2]06'!H69</f>
        <v>35</v>
      </c>
      <c r="H67" s="200">
        <f>'[2]06'!I69</f>
        <v>0</v>
      </c>
      <c r="I67" s="200">
        <f>'[2]06'!J69</f>
        <v>0</v>
      </c>
      <c r="J67" s="200">
        <f>'[2]06'!K69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35</v>
      </c>
    </row>
    <row r="68" spans="1:19">
      <c r="A68" s="8" t="s">
        <v>110</v>
      </c>
      <c r="B68" s="199">
        <f>'[2]06'!B70</f>
        <v>78</v>
      </c>
      <c r="C68" s="200">
        <f>'[2]06'!C70</f>
        <v>0</v>
      </c>
      <c r="D68" s="200">
        <f>'[2]06'!D70</f>
        <v>0</v>
      </c>
      <c r="E68" s="200">
        <f>'[2]06'!E70</f>
        <v>0</v>
      </c>
      <c r="F68" s="15">
        <f t="shared" si="6"/>
        <v>78</v>
      </c>
      <c r="G68" s="199">
        <f>'[2]06'!H70</f>
        <v>35</v>
      </c>
      <c r="H68" s="200">
        <f>'[2]06'!I70</f>
        <v>0</v>
      </c>
      <c r="I68" s="200">
        <f>'[2]06'!J70</f>
        <v>0</v>
      </c>
      <c r="J68" s="200">
        <f>'[2]06'!K70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35</v>
      </c>
    </row>
    <row r="69" spans="1:19">
      <c r="A69" s="8" t="s">
        <v>111</v>
      </c>
      <c r="B69" s="199">
        <f>'[2]06'!B71</f>
        <v>78</v>
      </c>
      <c r="C69" s="200">
        <f>'[2]06'!C71</f>
        <v>0</v>
      </c>
      <c r="D69" s="200">
        <f>'[2]06'!D71</f>
        <v>0</v>
      </c>
      <c r="E69" s="200">
        <f>'[2]06'!E71</f>
        <v>0</v>
      </c>
      <c r="F69" s="15">
        <f t="shared" ref="F69:F98" si="16">SUM(B69:E69)</f>
        <v>78</v>
      </c>
      <c r="G69" s="199">
        <f>'[2]06'!H71</f>
        <v>35</v>
      </c>
      <c r="H69" s="200">
        <f>'[2]06'!I71</f>
        <v>0</v>
      </c>
      <c r="I69" s="200">
        <f>'[2]06'!J71</f>
        <v>0</v>
      </c>
      <c r="J69" s="200">
        <f>'[2]06'!K71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35</v>
      </c>
    </row>
    <row r="70" spans="1:19">
      <c r="A70" s="8" t="s">
        <v>112</v>
      </c>
      <c r="B70" s="199">
        <f>'[2]06'!B72</f>
        <v>78</v>
      </c>
      <c r="C70" s="200">
        <f>'[2]06'!C72</f>
        <v>0</v>
      </c>
      <c r="D70" s="200">
        <f>'[2]06'!D72</f>
        <v>0</v>
      </c>
      <c r="E70" s="200">
        <f>'[2]06'!E72</f>
        <v>0</v>
      </c>
      <c r="F70" s="15">
        <f t="shared" si="16"/>
        <v>78</v>
      </c>
      <c r="G70" s="199">
        <f>'[2]06'!H72</f>
        <v>35</v>
      </c>
      <c r="H70" s="200">
        <f>'[2]06'!I72</f>
        <v>0</v>
      </c>
      <c r="I70" s="200">
        <f>'[2]06'!J72</f>
        <v>0</v>
      </c>
      <c r="J70" s="200">
        <f>'[2]06'!K72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35</v>
      </c>
    </row>
    <row r="71" spans="1:19">
      <c r="A71" s="8" t="s">
        <v>113</v>
      </c>
      <c r="B71" s="199">
        <f>'[2]06'!B73</f>
        <v>78</v>
      </c>
      <c r="C71" s="200">
        <f>'[2]06'!C73</f>
        <v>0</v>
      </c>
      <c r="D71" s="200">
        <f>'[2]06'!D73</f>
        <v>0</v>
      </c>
      <c r="E71" s="200">
        <f>'[2]06'!E73</f>
        <v>0</v>
      </c>
      <c r="F71" s="15">
        <f t="shared" si="16"/>
        <v>78</v>
      </c>
      <c r="G71" s="199">
        <f>'[2]06'!H73</f>
        <v>35</v>
      </c>
      <c r="H71" s="200">
        <f>'[2]06'!I73</f>
        <v>0</v>
      </c>
      <c r="I71" s="200">
        <f>'[2]06'!J73</f>
        <v>0</v>
      </c>
      <c r="J71" s="200">
        <f>'[2]06'!K73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35</v>
      </c>
    </row>
    <row r="72" spans="1:19">
      <c r="A72" s="8" t="s">
        <v>114</v>
      </c>
      <c r="B72" s="199">
        <f>'[2]06'!B74</f>
        <v>78</v>
      </c>
      <c r="C72" s="200">
        <f>'[2]06'!C74</f>
        <v>0</v>
      </c>
      <c r="D72" s="200">
        <f>'[2]06'!D74</f>
        <v>0</v>
      </c>
      <c r="E72" s="200">
        <f>'[2]06'!E74</f>
        <v>0</v>
      </c>
      <c r="F72" s="15">
        <f t="shared" si="16"/>
        <v>78</v>
      </c>
      <c r="G72" s="199">
        <f>'[2]06'!H74</f>
        <v>35</v>
      </c>
      <c r="H72" s="200">
        <f>'[2]06'!I74</f>
        <v>0</v>
      </c>
      <c r="I72" s="200">
        <f>'[2]06'!J74</f>
        <v>0</v>
      </c>
      <c r="J72" s="200">
        <f>'[2]06'!K74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35</v>
      </c>
    </row>
    <row r="73" spans="1:19">
      <c r="A73" s="8" t="s">
        <v>115</v>
      </c>
      <c r="B73" s="199">
        <f>'[2]06'!B75</f>
        <v>78</v>
      </c>
      <c r="C73" s="200">
        <f>'[2]06'!C75</f>
        <v>0</v>
      </c>
      <c r="D73" s="200">
        <f>'[2]06'!D75</f>
        <v>0</v>
      </c>
      <c r="E73" s="200">
        <f>'[2]06'!E75</f>
        <v>0</v>
      </c>
      <c r="F73" s="15">
        <f t="shared" si="16"/>
        <v>78</v>
      </c>
      <c r="G73" s="199">
        <f>'[2]06'!H75</f>
        <v>35</v>
      </c>
      <c r="H73" s="200">
        <f>'[2]06'!I75</f>
        <v>0</v>
      </c>
      <c r="I73" s="200">
        <f>'[2]06'!J75</f>
        <v>0</v>
      </c>
      <c r="J73" s="200">
        <f>'[2]06'!K75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35</v>
      </c>
    </row>
    <row r="74" spans="1:19">
      <c r="A74" s="8" t="s">
        <v>116</v>
      </c>
      <c r="B74" s="199">
        <f>'[2]06'!B76</f>
        <v>78</v>
      </c>
      <c r="C74" s="200">
        <f>'[2]06'!C76</f>
        <v>0</v>
      </c>
      <c r="D74" s="200">
        <f>'[2]06'!D76</f>
        <v>0</v>
      </c>
      <c r="E74" s="200">
        <f>'[2]06'!E76</f>
        <v>0</v>
      </c>
      <c r="F74" s="15">
        <f t="shared" si="16"/>
        <v>78</v>
      </c>
      <c r="G74" s="199">
        <f>'[2]06'!H76</f>
        <v>35</v>
      </c>
      <c r="H74" s="200">
        <f>'[2]06'!I76</f>
        <v>0</v>
      </c>
      <c r="I74" s="200">
        <f>'[2]06'!J76</f>
        <v>0</v>
      </c>
      <c r="J74" s="200">
        <f>'[2]06'!K76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35</v>
      </c>
    </row>
    <row r="75" spans="1:19">
      <c r="A75" s="8" t="s">
        <v>117</v>
      </c>
      <c r="B75" s="199">
        <f>'[2]06'!B77</f>
        <v>78</v>
      </c>
      <c r="C75" s="200">
        <f>'[2]06'!C77</f>
        <v>0</v>
      </c>
      <c r="D75" s="200">
        <f>'[2]06'!D77</f>
        <v>0</v>
      </c>
      <c r="E75" s="200">
        <f>'[2]06'!E77</f>
        <v>0</v>
      </c>
      <c r="F75" s="15">
        <f t="shared" si="16"/>
        <v>78</v>
      </c>
      <c r="G75" s="199">
        <f>'[2]06'!H77</f>
        <v>35</v>
      </c>
      <c r="H75" s="200">
        <f>'[2]06'!I77</f>
        <v>0</v>
      </c>
      <c r="I75" s="200">
        <f>'[2]06'!J77</f>
        <v>0</v>
      </c>
      <c r="J75" s="200">
        <f>'[2]06'!K77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35</v>
      </c>
    </row>
    <row r="76" spans="1:19">
      <c r="A76" s="8" t="s">
        <v>118</v>
      </c>
      <c r="B76" s="199">
        <f>'[2]06'!B78</f>
        <v>78</v>
      </c>
      <c r="C76" s="200">
        <f>'[2]06'!C78</f>
        <v>0</v>
      </c>
      <c r="D76" s="200">
        <f>'[2]06'!D78</f>
        <v>0</v>
      </c>
      <c r="E76" s="200">
        <f>'[2]06'!E78</f>
        <v>0</v>
      </c>
      <c r="F76" s="15">
        <f t="shared" si="16"/>
        <v>78</v>
      </c>
      <c r="G76" s="199">
        <f>'[2]06'!H78</f>
        <v>35</v>
      </c>
      <c r="H76" s="200">
        <f>'[2]06'!I78</f>
        <v>0</v>
      </c>
      <c r="I76" s="200">
        <f>'[2]06'!J78</f>
        <v>0</v>
      </c>
      <c r="J76" s="200">
        <f>'[2]06'!K78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35</v>
      </c>
    </row>
    <row r="77" spans="1:19">
      <c r="A77" s="8" t="s">
        <v>119</v>
      </c>
      <c r="B77" s="199">
        <f>'[2]06'!B79</f>
        <v>78</v>
      </c>
      <c r="C77" s="200">
        <f>'[2]06'!C79</f>
        <v>0</v>
      </c>
      <c r="D77" s="200">
        <f>'[2]06'!D79</f>
        <v>0</v>
      </c>
      <c r="E77" s="200">
        <f>'[2]06'!E79</f>
        <v>0</v>
      </c>
      <c r="F77" s="15">
        <f t="shared" si="16"/>
        <v>78</v>
      </c>
      <c r="G77" s="199">
        <f>'[2]06'!H79</f>
        <v>35</v>
      </c>
      <c r="H77" s="200">
        <f>'[2]06'!I79</f>
        <v>0</v>
      </c>
      <c r="I77" s="200">
        <f>'[2]06'!J79</f>
        <v>0</v>
      </c>
      <c r="J77" s="200">
        <f>'[2]06'!K79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35</v>
      </c>
    </row>
    <row r="78" spans="1:19">
      <c r="A78" s="8" t="s">
        <v>120</v>
      </c>
      <c r="B78" s="199">
        <f>'[2]06'!B80</f>
        <v>78</v>
      </c>
      <c r="C78" s="200">
        <f>'[2]06'!C80</f>
        <v>0</v>
      </c>
      <c r="D78" s="200">
        <f>'[2]06'!D80</f>
        <v>0</v>
      </c>
      <c r="E78" s="200">
        <f>'[2]06'!E80</f>
        <v>0</v>
      </c>
      <c r="F78" s="15">
        <f t="shared" si="16"/>
        <v>78</v>
      </c>
      <c r="G78" s="199">
        <f>'[2]06'!H80</f>
        <v>35</v>
      </c>
      <c r="H78" s="200">
        <f>'[2]06'!I80</f>
        <v>0</v>
      </c>
      <c r="I78" s="200">
        <f>'[2]06'!J80</f>
        <v>0</v>
      </c>
      <c r="J78" s="200">
        <f>'[2]06'!K80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35</v>
      </c>
    </row>
    <row r="79" spans="1:19">
      <c r="A79" s="8" t="s">
        <v>121</v>
      </c>
      <c r="B79" s="199">
        <f>'[2]06'!B81</f>
        <v>78</v>
      </c>
      <c r="C79" s="200">
        <f>'[2]06'!C81</f>
        <v>0</v>
      </c>
      <c r="D79" s="200">
        <f>'[2]06'!D81</f>
        <v>0</v>
      </c>
      <c r="E79" s="200">
        <f>'[2]06'!E81</f>
        <v>0</v>
      </c>
      <c r="F79" s="15">
        <f t="shared" si="16"/>
        <v>78</v>
      </c>
      <c r="G79" s="199">
        <f>'[2]06'!H81</f>
        <v>35</v>
      </c>
      <c r="H79" s="200">
        <f>'[2]06'!I81</f>
        <v>0</v>
      </c>
      <c r="I79" s="200">
        <f>'[2]06'!J81</f>
        <v>0</v>
      </c>
      <c r="J79" s="200">
        <f>'[2]06'!K81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35</v>
      </c>
    </row>
    <row r="80" spans="1:19">
      <c r="A80" s="8" t="s">
        <v>122</v>
      </c>
      <c r="B80" s="199">
        <f>'[2]06'!B82</f>
        <v>78</v>
      </c>
      <c r="C80" s="200">
        <f>'[2]06'!C82</f>
        <v>0</v>
      </c>
      <c r="D80" s="200">
        <f>'[2]06'!D82</f>
        <v>0</v>
      </c>
      <c r="E80" s="200">
        <f>'[2]06'!E82</f>
        <v>0</v>
      </c>
      <c r="F80" s="15">
        <f t="shared" si="16"/>
        <v>78</v>
      </c>
      <c r="G80" s="199">
        <f>'[2]06'!H82</f>
        <v>35</v>
      </c>
      <c r="H80" s="200">
        <f>'[2]06'!I82</f>
        <v>0</v>
      </c>
      <c r="I80" s="200">
        <f>'[2]06'!J82</f>
        <v>0</v>
      </c>
      <c r="J80" s="200">
        <f>'[2]06'!K82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35</v>
      </c>
    </row>
    <row r="81" spans="1:19">
      <c r="A81" s="8" t="s">
        <v>123</v>
      </c>
      <c r="B81" s="199">
        <f>'[2]06'!B83</f>
        <v>78</v>
      </c>
      <c r="C81" s="200">
        <f>'[2]06'!C83</f>
        <v>0</v>
      </c>
      <c r="D81" s="200">
        <f>'[2]06'!D83</f>
        <v>0</v>
      </c>
      <c r="E81" s="200">
        <f>'[2]06'!E83</f>
        <v>0</v>
      </c>
      <c r="F81" s="15">
        <f t="shared" si="16"/>
        <v>78</v>
      </c>
      <c r="G81" s="199">
        <f>'[2]06'!H83</f>
        <v>35</v>
      </c>
      <c r="H81" s="200">
        <f>'[2]06'!I83</f>
        <v>0</v>
      </c>
      <c r="I81" s="200">
        <f>'[2]06'!J83</f>
        <v>0</v>
      </c>
      <c r="J81" s="200">
        <f>'[2]06'!K83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35</v>
      </c>
    </row>
    <row r="82" spans="1:19">
      <c r="A82" s="8" t="s">
        <v>124</v>
      </c>
      <c r="B82" s="199">
        <f>'[2]06'!B84</f>
        <v>78</v>
      </c>
      <c r="C82" s="200">
        <f>'[2]06'!C84</f>
        <v>0</v>
      </c>
      <c r="D82" s="200">
        <f>'[2]06'!D84</f>
        <v>0</v>
      </c>
      <c r="E82" s="200">
        <f>'[2]06'!E84</f>
        <v>0</v>
      </c>
      <c r="F82" s="15">
        <f t="shared" si="16"/>
        <v>78</v>
      </c>
      <c r="G82" s="199">
        <f>'[2]06'!H84</f>
        <v>35</v>
      </c>
      <c r="H82" s="200">
        <f>'[2]06'!I84</f>
        <v>0</v>
      </c>
      <c r="I82" s="200">
        <f>'[2]06'!J84</f>
        <v>0</v>
      </c>
      <c r="J82" s="200">
        <f>'[2]06'!K84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35</v>
      </c>
    </row>
    <row r="83" spans="1:19">
      <c r="A83" s="8" t="s">
        <v>125</v>
      </c>
      <c r="B83" s="199">
        <f>'[2]06'!B85</f>
        <v>78</v>
      </c>
      <c r="C83" s="200">
        <f>'[2]06'!C85</f>
        <v>0</v>
      </c>
      <c r="D83" s="200">
        <f>'[2]06'!D85</f>
        <v>0</v>
      </c>
      <c r="E83" s="200">
        <f>'[2]06'!E85</f>
        <v>0</v>
      </c>
      <c r="F83" s="15">
        <f t="shared" si="16"/>
        <v>78</v>
      </c>
      <c r="G83" s="199">
        <f>'[2]06'!H85</f>
        <v>35</v>
      </c>
      <c r="H83" s="200">
        <f>'[2]06'!I85</f>
        <v>0</v>
      </c>
      <c r="I83" s="200">
        <f>'[2]06'!J85</f>
        <v>0</v>
      </c>
      <c r="J83" s="200">
        <f>'[2]06'!K85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35</v>
      </c>
    </row>
    <row r="84" spans="1:19">
      <c r="A84" s="8" t="s">
        <v>126</v>
      </c>
      <c r="B84" s="199">
        <f>'[2]06'!B86</f>
        <v>78</v>
      </c>
      <c r="C84" s="200">
        <f>'[2]06'!C86</f>
        <v>0</v>
      </c>
      <c r="D84" s="200">
        <f>'[2]06'!D86</f>
        <v>0</v>
      </c>
      <c r="E84" s="200">
        <f>'[2]06'!E86</f>
        <v>0</v>
      </c>
      <c r="F84" s="15">
        <f t="shared" si="16"/>
        <v>78</v>
      </c>
      <c r="G84" s="199">
        <f>'[2]06'!H86</f>
        <v>35</v>
      </c>
      <c r="H84" s="200">
        <f>'[2]06'!I86</f>
        <v>0</v>
      </c>
      <c r="I84" s="200">
        <f>'[2]06'!J86</f>
        <v>0</v>
      </c>
      <c r="J84" s="200">
        <f>'[2]06'!K86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35</v>
      </c>
    </row>
    <row r="85" spans="1:19">
      <c r="A85" s="8" t="s">
        <v>127</v>
      </c>
      <c r="B85" s="199">
        <f>'[2]06'!B87</f>
        <v>78</v>
      </c>
      <c r="C85" s="200">
        <f>'[2]06'!C87</f>
        <v>0</v>
      </c>
      <c r="D85" s="200">
        <f>'[2]06'!D87</f>
        <v>0</v>
      </c>
      <c r="E85" s="200">
        <f>'[2]06'!E87</f>
        <v>0</v>
      </c>
      <c r="F85" s="15">
        <f t="shared" si="16"/>
        <v>78</v>
      </c>
      <c r="G85" s="199">
        <f>'[2]06'!H87</f>
        <v>35</v>
      </c>
      <c r="H85" s="200">
        <f>'[2]06'!I87</f>
        <v>0</v>
      </c>
      <c r="I85" s="200">
        <f>'[2]06'!J87</f>
        <v>0</v>
      </c>
      <c r="J85" s="200">
        <f>'[2]06'!K87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35</v>
      </c>
    </row>
    <row r="86" spans="1:19">
      <c r="A86" s="8" t="s">
        <v>128</v>
      </c>
      <c r="B86" s="199">
        <f>'[2]06'!B88</f>
        <v>78</v>
      </c>
      <c r="C86" s="200">
        <f>'[2]06'!C88</f>
        <v>0</v>
      </c>
      <c r="D86" s="200">
        <f>'[2]06'!D88</f>
        <v>0</v>
      </c>
      <c r="E86" s="200">
        <f>'[2]06'!E88</f>
        <v>0</v>
      </c>
      <c r="F86" s="15">
        <f t="shared" si="16"/>
        <v>78</v>
      </c>
      <c r="G86" s="199">
        <f>'[2]06'!H88</f>
        <v>35</v>
      </c>
      <c r="H86" s="200">
        <f>'[2]06'!I88</f>
        <v>0</v>
      </c>
      <c r="I86" s="200">
        <f>'[2]06'!J88</f>
        <v>0</v>
      </c>
      <c r="J86" s="200">
        <f>'[2]06'!K88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35</v>
      </c>
    </row>
    <row r="87" spans="1:19">
      <c r="A87" s="8" t="s">
        <v>129</v>
      </c>
      <c r="B87" s="199">
        <f>'[2]06'!B89</f>
        <v>78</v>
      </c>
      <c r="C87" s="200">
        <f>'[2]06'!C89</f>
        <v>0</v>
      </c>
      <c r="D87" s="200">
        <f>'[2]06'!D89</f>
        <v>0</v>
      </c>
      <c r="E87" s="200">
        <f>'[2]06'!E89</f>
        <v>0</v>
      </c>
      <c r="F87" s="15">
        <f t="shared" si="16"/>
        <v>78</v>
      </c>
      <c r="G87" s="199">
        <f>'[2]06'!H89</f>
        <v>35</v>
      </c>
      <c r="H87" s="200">
        <f>'[2]06'!I89</f>
        <v>0</v>
      </c>
      <c r="I87" s="200">
        <f>'[2]06'!J89</f>
        <v>0</v>
      </c>
      <c r="J87" s="200">
        <f>'[2]06'!K89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35</v>
      </c>
    </row>
    <row r="88" spans="1:19">
      <c r="A88" s="8" t="s">
        <v>130</v>
      </c>
      <c r="B88" s="199">
        <f>'[2]06'!B90</f>
        <v>78</v>
      </c>
      <c r="C88" s="200">
        <f>'[2]06'!C90</f>
        <v>0</v>
      </c>
      <c r="D88" s="200">
        <f>'[2]06'!D90</f>
        <v>0</v>
      </c>
      <c r="E88" s="200">
        <f>'[2]06'!E90</f>
        <v>0</v>
      </c>
      <c r="F88" s="15">
        <f t="shared" si="16"/>
        <v>78</v>
      </c>
      <c r="G88" s="199">
        <f>'[2]06'!H90</f>
        <v>35</v>
      </c>
      <c r="H88" s="200">
        <f>'[2]06'!I90</f>
        <v>0</v>
      </c>
      <c r="I88" s="200">
        <f>'[2]06'!J90</f>
        <v>0</v>
      </c>
      <c r="J88" s="200">
        <f>'[2]06'!K90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35</v>
      </c>
    </row>
    <row r="89" spans="1:19">
      <c r="A89" s="8" t="s">
        <v>131</v>
      </c>
      <c r="B89" s="199">
        <f>'[2]06'!B91</f>
        <v>78</v>
      </c>
      <c r="C89" s="200">
        <f>'[2]06'!C91</f>
        <v>0</v>
      </c>
      <c r="D89" s="200">
        <f>'[2]06'!D91</f>
        <v>0</v>
      </c>
      <c r="E89" s="200">
        <f>'[2]06'!E91</f>
        <v>0</v>
      </c>
      <c r="F89" s="15">
        <f t="shared" si="16"/>
        <v>78</v>
      </c>
      <c r="G89" s="199">
        <f>'[2]06'!H91</f>
        <v>35</v>
      </c>
      <c r="H89" s="200">
        <f>'[2]06'!I91</f>
        <v>0</v>
      </c>
      <c r="I89" s="200">
        <f>'[2]06'!J91</f>
        <v>0</v>
      </c>
      <c r="J89" s="200">
        <f>'[2]06'!K91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35</v>
      </c>
    </row>
    <row r="90" spans="1:19">
      <c r="A90" s="8" t="s">
        <v>132</v>
      </c>
      <c r="B90" s="199">
        <f>'[2]06'!B92</f>
        <v>78</v>
      </c>
      <c r="C90" s="200">
        <f>'[2]06'!C92</f>
        <v>0</v>
      </c>
      <c r="D90" s="200">
        <f>'[2]06'!D92</f>
        <v>0</v>
      </c>
      <c r="E90" s="200">
        <f>'[2]06'!E92</f>
        <v>0</v>
      </c>
      <c r="F90" s="15">
        <f t="shared" si="16"/>
        <v>78</v>
      </c>
      <c r="G90" s="199">
        <f>'[2]06'!H92</f>
        <v>43</v>
      </c>
      <c r="H90" s="200">
        <f>'[2]06'!I92</f>
        <v>0</v>
      </c>
      <c r="I90" s="200">
        <f>'[2]06'!J92</f>
        <v>0</v>
      </c>
      <c r="J90" s="200">
        <f>'[2]06'!K92</f>
        <v>0</v>
      </c>
      <c r="K90" s="15">
        <f t="shared" si="13"/>
        <v>43</v>
      </c>
      <c r="L90" s="18">
        <f>frq!C90</f>
        <v>1</v>
      </c>
      <c r="M90" s="124">
        <f t="shared" si="14"/>
        <v>42.6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42.6</v>
      </c>
      <c r="R90" s="18">
        <v>0.4</v>
      </c>
      <c r="S90" s="18">
        <v>25</v>
      </c>
    </row>
    <row r="91" spans="1:19">
      <c r="A91" s="8" t="s">
        <v>133</v>
      </c>
      <c r="B91" s="199">
        <f>'[2]06'!B93</f>
        <v>78</v>
      </c>
      <c r="C91" s="200">
        <f>'[2]06'!C93</f>
        <v>0</v>
      </c>
      <c r="D91" s="200">
        <f>'[2]06'!D93</f>
        <v>0</v>
      </c>
      <c r="E91" s="200">
        <f>'[2]06'!E93</f>
        <v>0</v>
      </c>
      <c r="F91" s="15">
        <f t="shared" si="16"/>
        <v>78</v>
      </c>
      <c r="G91" s="199">
        <f>'[2]06'!H93</f>
        <v>43</v>
      </c>
      <c r="H91" s="200">
        <f>'[2]06'!I93</f>
        <v>0</v>
      </c>
      <c r="I91" s="200">
        <f>'[2]06'!J93</f>
        <v>0</v>
      </c>
      <c r="J91" s="200">
        <f>'[2]06'!K93</f>
        <v>0</v>
      </c>
      <c r="K91" s="15">
        <f t="shared" si="13"/>
        <v>43</v>
      </c>
      <c r="L91" s="18">
        <f>frq!C91</f>
        <v>1</v>
      </c>
      <c r="M91" s="124">
        <f t="shared" si="14"/>
        <v>42.6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42.6</v>
      </c>
      <c r="R91" s="18">
        <v>0.4</v>
      </c>
      <c r="S91" s="18">
        <v>25</v>
      </c>
    </row>
    <row r="92" spans="1:19">
      <c r="A92" s="8" t="s">
        <v>134</v>
      </c>
      <c r="B92" s="199">
        <f>'[2]06'!B94</f>
        <v>78</v>
      </c>
      <c r="C92" s="200">
        <f>'[2]06'!C94</f>
        <v>0</v>
      </c>
      <c r="D92" s="200">
        <f>'[2]06'!D94</f>
        <v>0</v>
      </c>
      <c r="E92" s="200">
        <f>'[2]06'!E94</f>
        <v>0</v>
      </c>
      <c r="F92" s="15">
        <f t="shared" si="16"/>
        <v>78</v>
      </c>
      <c r="G92" s="199">
        <f>'[2]06'!H94</f>
        <v>43</v>
      </c>
      <c r="H92" s="200">
        <f>'[2]06'!I94</f>
        <v>0</v>
      </c>
      <c r="I92" s="200">
        <f>'[2]06'!J94</f>
        <v>0</v>
      </c>
      <c r="J92" s="200">
        <f>'[2]06'!K94</f>
        <v>0</v>
      </c>
      <c r="K92" s="15">
        <f t="shared" si="13"/>
        <v>43</v>
      </c>
      <c r="L92" s="18">
        <f>frq!C92</f>
        <v>1</v>
      </c>
      <c r="M92" s="124">
        <f t="shared" si="14"/>
        <v>42.6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42.6</v>
      </c>
      <c r="R92" s="18">
        <v>0.4</v>
      </c>
      <c r="S92" s="18">
        <v>25</v>
      </c>
    </row>
    <row r="93" spans="1:19">
      <c r="A93" s="8" t="s">
        <v>135</v>
      </c>
      <c r="B93" s="199">
        <f>'[2]06'!B95</f>
        <v>78</v>
      </c>
      <c r="C93" s="200">
        <f>'[2]06'!C95</f>
        <v>0</v>
      </c>
      <c r="D93" s="200">
        <f>'[2]06'!D95</f>
        <v>0</v>
      </c>
      <c r="E93" s="200">
        <f>'[2]06'!E95</f>
        <v>0</v>
      </c>
      <c r="F93" s="15">
        <f t="shared" si="16"/>
        <v>78</v>
      </c>
      <c r="G93" s="199">
        <f>'[2]06'!H95</f>
        <v>43</v>
      </c>
      <c r="H93" s="200">
        <f>'[2]06'!I95</f>
        <v>0</v>
      </c>
      <c r="I93" s="200">
        <f>'[2]06'!J95</f>
        <v>0</v>
      </c>
      <c r="J93" s="200">
        <f>'[2]06'!K95</f>
        <v>0</v>
      </c>
      <c r="K93" s="15">
        <f t="shared" si="13"/>
        <v>43</v>
      </c>
      <c r="L93" s="18">
        <f>frq!C93</f>
        <v>1</v>
      </c>
      <c r="M93" s="124">
        <f t="shared" si="14"/>
        <v>42.6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42.6</v>
      </c>
      <c r="R93" s="18">
        <v>0.4</v>
      </c>
      <c r="S93" s="18">
        <v>25</v>
      </c>
    </row>
    <row r="94" spans="1:19">
      <c r="A94" s="8" t="s">
        <v>136</v>
      </c>
      <c r="B94" s="199">
        <f>'[2]06'!B96</f>
        <v>78</v>
      </c>
      <c r="C94" s="200">
        <f>'[2]06'!C96</f>
        <v>0</v>
      </c>
      <c r="D94" s="200">
        <f>'[2]06'!D96</f>
        <v>0</v>
      </c>
      <c r="E94" s="200">
        <f>'[2]06'!E96</f>
        <v>0</v>
      </c>
      <c r="F94" s="15">
        <f t="shared" si="16"/>
        <v>78</v>
      </c>
      <c r="G94" s="199">
        <f>'[2]06'!H96</f>
        <v>43</v>
      </c>
      <c r="H94" s="200">
        <f>'[2]06'!I96</f>
        <v>0</v>
      </c>
      <c r="I94" s="200">
        <f>'[2]06'!J96</f>
        <v>0</v>
      </c>
      <c r="J94" s="200">
        <f>'[2]06'!K96</f>
        <v>0</v>
      </c>
      <c r="K94" s="15">
        <f t="shared" si="13"/>
        <v>43</v>
      </c>
      <c r="L94" s="18">
        <f>frq!C94</f>
        <v>1</v>
      </c>
      <c r="M94" s="124">
        <f t="shared" si="14"/>
        <v>42.6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42.6</v>
      </c>
      <c r="R94" s="18">
        <v>0.4</v>
      </c>
      <c r="S94" s="18">
        <v>25</v>
      </c>
    </row>
    <row r="95" spans="1:19">
      <c r="A95" s="8" t="s">
        <v>137</v>
      </c>
      <c r="B95" s="199">
        <f>'[2]06'!B97</f>
        <v>78</v>
      </c>
      <c r="C95" s="200">
        <f>'[2]06'!C97</f>
        <v>0</v>
      </c>
      <c r="D95" s="200">
        <f>'[2]06'!D97</f>
        <v>0</v>
      </c>
      <c r="E95" s="200">
        <f>'[2]06'!E97</f>
        <v>0</v>
      </c>
      <c r="F95" s="15">
        <f t="shared" si="16"/>
        <v>78</v>
      </c>
      <c r="G95" s="199">
        <f>'[2]06'!H97</f>
        <v>43</v>
      </c>
      <c r="H95" s="200">
        <f>'[2]06'!I97</f>
        <v>0</v>
      </c>
      <c r="I95" s="200">
        <f>'[2]06'!J97</f>
        <v>0</v>
      </c>
      <c r="J95" s="200">
        <f>'[2]06'!K97</f>
        <v>0</v>
      </c>
      <c r="K95" s="15">
        <f t="shared" si="13"/>
        <v>43</v>
      </c>
      <c r="L95" s="18">
        <f>frq!C95</f>
        <v>1</v>
      </c>
      <c r="M95" s="124">
        <f t="shared" si="14"/>
        <v>42.6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42.6</v>
      </c>
      <c r="R95" s="18">
        <v>0.4</v>
      </c>
      <c r="S95" s="18">
        <v>25</v>
      </c>
    </row>
    <row r="96" spans="1:19">
      <c r="A96" s="8" t="s">
        <v>138</v>
      </c>
      <c r="B96" s="199">
        <f>'[2]06'!B98</f>
        <v>78</v>
      </c>
      <c r="C96" s="200">
        <f>'[2]06'!C98</f>
        <v>0</v>
      </c>
      <c r="D96" s="200">
        <f>'[2]06'!D98</f>
        <v>0</v>
      </c>
      <c r="E96" s="200">
        <f>'[2]06'!E98</f>
        <v>0</v>
      </c>
      <c r="F96" s="15">
        <f t="shared" si="16"/>
        <v>78</v>
      </c>
      <c r="G96" s="199">
        <f>'[2]06'!H98</f>
        <v>43</v>
      </c>
      <c r="H96" s="200">
        <f>'[2]06'!I98</f>
        <v>0</v>
      </c>
      <c r="I96" s="200">
        <f>'[2]06'!J98</f>
        <v>0</v>
      </c>
      <c r="J96" s="200">
        <f>'[2]06'!K98</f>
        <v>0</v>
      </c>
      <c r="K96" s="15">
        <f t="shared" si="13"/>
        <v>43</v>
      </c>
      <c r="L96" s="18">
        <f>frq!C96</f>
        <v>1</v>
      </c>
      <c r="M96" s="124">
        <f t="shared" si="14"/>
        <v>42.6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42.6</v>
      </c>
      <c r="R96" s="18">
        <v>0.4</v>
      </c>
      <c r="S96" s="18">
        <v>25</v>
      </c>
    </row>
    <row r="97" spans="1:19">
      <c r="A97" s="8" t="s">
        <v>139</v>
      </c>
      <c r="B97" s="199">
        <f>'[2]06'!B99</f>
        <v>78</v>
      </c>
      <c r="C97" s="200">
        <f>'[2]06'!C99</f>
        <v>0</v>
      </c>
      <c r="D97" s="200">
        <f>'[2]06'!D99</f>
        <v>0</v>
      </c>
      <c r="E97" s="200">
        <f>'[2]06'!E99</f>
        <v>0</v>
      </c>
      <c r="F97" s="15">
        <f t="shared" si="16"/>
        <v>78</v>
      </c>
      <c r="G97" s="199">
        <f>'[2]06'!H99</f>
        <v>43</v>
      </c>
      <c r="H97" s="200">
        <f>'[2]06'!I99</f>
        <v>0</v>
      </c>
      <c r="I97" s="200">
        <f>'[2]06'!J99</f>
        <v>0</v>
      </c>
      <c r="J97" s="200">
        <f>'[2]06'!K99</f>
        <v>0</v>
      </c>
      <c r="K97" s="15">
        <f t="shared" si="13"/>
        <v>43</v>
      </c>
      <c r="L97" s="18">
        <f>frq!C97</f>
        <v>1</v>
      </c>
      <c r="M97" s="124">
        <f t="shared" si="14"/>
        <v>42.6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42.6</v>
      </c>
      <c r="R97" s="18">
        <v>0.4</v>
      </c>
      <c r="S97" s="18">
        <v>26</v>
      </c>
    </row>
    <row r="98" spans="1:19" ht="15.75" thickBot="1">
      <c r="A98" s="8" t="s">
        <v>140</v>
      </c>
      <c r="B98" s="199">
        <f>'[2]06'!B100</f>
        <v>78</v>
      </c>
      <c r="C98" s="200">
        <f>'[2]06'!C100</f>
        <v>0</v>
      </c>
      <c r="D98" s="200">
        <f>'[2]06'!D100</f>
        <v>0</v>
      </c>
      <c r="E98" s="200">
        <f>'[2]06'!E100</f>
        <v>0</v>
      </c>
      <c r="F98" s="15">
        <f t="shared" si="16"/>
        <v>78</v>
      </c>
      <c r="G98" s="199">
        <f>'[2]06'!H100</f>
        <v>43</v>
      </c>
      <c r="H98" s="200">
        <f>'[2]06'!I100</f>
        <v>0</v>
      </c>
      <c r="I98" s="200">
        <f>'[2]06'!J100</f>
        <v>0</v>
      </c>
      <c r="J98" s="200">
        <f>'[2]06'!K100</f>
        <v>0</v>
      </c>
      <c r="K98" s="15">
        <f t="shared" si="13"/>
        <v>43</v>
      </c>
      <c r="L98" s="18">
        <f>frq!C98</f>
        <v>1</v>
      </c>
      <c r="M98" s="124">
        <f t="shared" si="14"/>
        <v>42.6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42.6</v>
      </c>
      <c r="R98" s="18">
        <v>0.4</v>
      </c>
      <c r="S98" s="18">
        <v>26</v>
      </c>
    </row>
    <row r="99" spans="1:19" ht="15.75" thickBot="1">
      <c r="A99" s="127" t="s">
        <v>171</v>
      </c>
      <c r="B99" s="127">
        <f t="shared" ref="B99:S99" si="17">SUM(B3:B98)/4000</f>
        <v>1.8667499999999999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1.8667499999999999</v>
      </c>
      <c r="G99" s="127">
        <f t="shared" si="17"/>
        <v>0.85758500000000004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0.85758500000000004</v>
      </c>
      <c r="L99" s="127">
        <f t="shared" si="17"/>
        <v>2.4E-2</v>
      </c>
      <c r="M99" s="127">
        <f t="shared" si="17"/>
        <v>0.84528499999999973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0.84528499999999973</v>
      </c>
      <c r="R99" s="128">
        <f t="shared" si="17"/>
        <v>1.2299999999999997E-2</v>
      </c>
      <c r="S99" s="128">
        <f t="shared" si="17"/>
        <v>0.85650000000000004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560</v>
      </c>
      <c r="G3" s="16">
        <f>'[3]06'!G5</f>
        <v>0</v>
      </c>
      <c r="H3" s="17">
        <f>SUM(B3:G3)</f>
        <v>880</v>
      </c>
      <c r="I3" s="15">
        <f>'[3]06'!J5</f>
        <v>290.64999999999998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227.32</v>
      </c>
      <c r="N3" s="16">
        <f>'[3]06'!O5</f>
        <v>0</v>
      </c>
      <c r="O3" s="17">
        <f>SUM(I3:N3)</f>
        <v>517.97</v>
      </c>
      <c r="P3" s="18">
        <f>frq!C3</f>
        <v>1</v>
      </c>
      <c r="Q3" s="15">
        <f t="shared" ref="Q3:V18" si="0">IF($P3=1,I3,IF(AND($P3=0.985,I3&gt;0.985*B3),B3*0.985,IF(AND($P3=0.965,I3&gt;0.965*B3),0.965*B3,I3)))</f>
        <v>290.64999999999998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227.32</v>
      </c>
      <c r="V3" s="16">
        <f t="shared" si="0"/>
        <v>0</v>
      </c>
      <c r="W3" s="17">
        <f>SUM(Q3:V3)</f>
        <v>517.97</v>
      </c>
      <c r="X3" s="8">
        <f>AW3</f>
        <v>14.67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14.67</v>
      </c>
      <c r="AE3" s="8">
        <f>BD3</f>
        <v>14.67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14.67</v>
      </c>
      <c r="AL3" s="8">
        <f t="shared" ref="AL3:AQ18" si="3">Q3-X3-AE3</f>
        <v>261.30999999999995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227.32</v>
      </c>
      <c r="AQ3" s="8">
        <f t="shared" si="3"/>
        <v>0</v>
      </c>
      <c r="AR3" s="8">
        <f>SUM(AL3:AQ3)</f>
        <v>488.62999999999994</v>
      </c>
      <c r="AT3" s="8">
        <v>14.2</v>
      </c>
      <c r="AU3" s="8">
        <v>14.17</v>
      </c>
      <c r="AV3" s="8">
        <v>192.69</v>
      </c>
      <c r="AW3" s="203">
        <v>14.67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14.67</v>
      </c>
      <c r="BD3" s="203">
        <v>14.67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14.67</v>
      </c>
      <c r="BL3" s="8">
        <f>AT3</f>
        <v>14.2</v>
      </c>
      <c r="BM3" s="8">
        <f>AU3</f>
        <v>14.17</v>
      </c>
      <c r="BN3" s="8">
        <f>BC3</f>
        <v>14.67</v>
      </c>
      <c r="BO3" s="8">
        <f>BJ3</f>
        <v>14.67</v>
      </c>
      <c r="BP3" s="138">
        <f>BL3-BN3</f>
        <v>-0.47000000000000064</v>
      </c>
      <c r="BQ3" s="138">
        <f>BM3-BO3</f>
        <v>-0.5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560</v>
      </c>
      <c r="G4" s="16">
        <f>'[3]06'!G6</f>
        <v>0</v>
      </c>
      <c r="H4" s="17">
        <f>SUM(B4:G4)</f>
        <v>880</v>
      </c>
      <c r="I4" s="15">
        <f>'[3]06'!J6</f>
        <v>290.64999999999998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227.32</v>
      </c>
      <c r="N4" s="16">
        <f>'[3]06'!O6</f>
        <v>0</v>
      </c>
      <c r="O4" s="17">
        <f>SUM(I4:N4)</f>
        <v>517.97</v>
      </c>
      <c r="P4" s="18">
        <f>frq!C4</f>
        <v>1</v>
      </c>
      <c r="Q4" s="15">
        <f>IF($P4=1,I4,IF(AND($P4=0.985,I4&gt;0.985*B4),B4*0.985,IF(AND($P4=0.965,I4&gt;0.965*B4),0.965*B4,I4)))</f>
        <v>290.64999999999998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227.32</v>
      </c>
      <c r="V4" s="16">
        <f>IF($P4=1,N4,IF(AND($P4=0.985,N4&gt;0.985*G4),G4*0.985,IF(AND($P4=0.965,N4&gt;0.965*G4),0.965*G4,N4)))</f>
        <v>0</v>
      </c>
      <c r="W4" s="17">
        <f>SUM(Q4:V4)</f>
        <v>517.97</v>
      </c>
      <c r="X4" s="8">
        <f t="shared" ref="X4:X67" si="4">AW4</f>
        <v>14.67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14.67</v>
      </c>
      <c r="AE4" s="8">
        <f t="shared" ref="AE4:AE67" si="11">BD4</f>
        <v>14.67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14.67</v>
      </c>
      <c r="AL4" s="8">
        <f t="shared" si="3"/>
        <v>261.30999999999995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227.32</v>
      </c>
      <c r="AQ4" s="8">
        <f t="shared" si="3"/>
        <v>0</v>
      </c>
      <c r="AR4" s="8">
        <f t="shared" ref="AR4:AR67" si="18">SUM(AL4:AQ4)</f>
        <v>488.62999999999994</v>
      </c>
      <c r="AT4" s="8">
        <v>14.2</v>
      </c>
      <c r="AU4" s="8">
        <v>14.17</v>
      </c>
      <c r="AV4" s="8">
        <v>192.69</v>
      </c>
      <c r="AW4" s="203">
        <v>14.67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14.67</v>
      </c>
      <c r="BD4" s="203">
        <v>14.67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14.67</v>
      </c>
      <c r="BL4" s="8">
        <f t="shared" ref="BL4:BL67" si="21">AT4</f>
        <v>14.2</v>
      </c>
      <c r="BM4" s="8">
        <f t="shared" ref="BM4:BM67" si="22">AU4</f>
        <v>14.17</v>
      </c>
      <c r="BN4" s="8">
        <f t="shared" ref="BN4:BN67" si="23">BC4</f>
        <v>14.67</v>
      </c>
      <c r="BO4" s="8">
        <f t="shared" ref="BO4:BO67" si="24">BJ4</f>
        <v>14.67</v>
      </c>
      <c r="BP4" s="138">
        <f t="shared" ref="BP4:BP67" si="25">BL4-BN4</f>
        <v>-0.47000000000000064</v>
      </c>
      <c r="BQ4" s="138">
        <f t="shared" ref="BQ4:BQ67" si="26">BM4-BO4</f>
        <v>-0.5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560</v>
      </c>
      <c r="G5" s="16">
        <f>'[3]06'!G7</f>
        <v>0</v>
      </c>
      <c r="H5" s="17">
        <f t="shared" ref="H5:H68" si="27">SUM(B5:G5)</f>
        <v>880</v>
      </c>
      <c r="I5" s="15">
        <f>'[3]06'!J7</f>
        <v>320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153</v>
      </c>
      <c r="N5" s="16">
        <f>'[3]06'!O7</f>
        <v>0</v>
      </c>
      <c r="O5" s="17">
        <f t="shared" ref="O5:O68" si="28">SUM(I5:N5)</f>
        <v>473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153</v>
      </c>
      <c r="V5" s="16">
        <f t="shared" si="0"/>
        <v>0</v>
      </c>
      <c r="W5" s="17">
        <f t="shared" ref="W5:W68" si="30">SUM(Q5:V5)</f>
        <v>473</v>
      </c>
      <c r="X5" s="8">
        <f t="shared" si="4"/>
        <v>14.67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14.67</v>
      </c>
      <c r="AE5" s="8">
        <f t="shared" si="11"/>
        <v>14.67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14.67</v>
      </c>
      <c r="AL5" s="8">
        <f t="shared" si="3"/>
        <v>290.65999999999997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153</v>
      </c>
      <c r="AQ5" s="8">
        <f t="shared" si="3"/>
        <v>0</v>
      </c>
      <c r="AR5" s="8">
        <f t="shared" si="18"/>
        <v>443.65999999999997</v>
      </c>
      <c r="AT5" s="8">
        <v>14.2</v>
      </c>
      <c r="AU5" s="8">
        <v>14.17</v>
      </c>
      <c r="AV5" s="8">
        <v>267</v>
      </c>
      <c r="AW5" s="203">
        <v>14.67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14.67</v>
      </c>
      <c r="BD5" s="203">
        <v>14.67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14.67</v>
      </c>
      <c r="BL5" s="8">
        <f t="shared" si="21"/>
        <v>14.2</v>
      </c>
      <c r="BM5" s="8">
        <f t="shared" si="22"/>
        <v>14.17</v>
      </c>
      <c r="BN5" s="8">
        <f t="shared" si="23"/>
        <v>14.67</v>
      </c>
      <c r="BO5" s="8">
        <f t="shared" si="24"/>
        <v>14.67</v>
      </c>
      <c r="BP5" s="138">
        <f t="shared" si="25"/>
        <v>-0.47000000000000064</v>
      </c>
      <c r="BQ5" s="138">
        <f t="shared" si="26"/>
        <v>-0.5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560</v>
      </c>
      <c r="G6" s="16">
        <f>'[3]06'!G8</f>
        <v>0</v>
      </c>
      <c r="H6" s="17">
        <f t="shared" si="27"/>
        <v>880</v>
      </c>
      <c r="I6" s="15">
        <f>'[3]06'!J8</f>
        <v>320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153</v>
      </c>
      <c r="N6" s="16">
        <f>'[3]06'!O8</f>
        <v>0</v>
      </c>
      <c r="O6" s="17">
        <f t="shared" si="28"/>
        <v>473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153</v>
      </c>
      <c r="V6" s="16">
        <f t="shared" si="0"/>
        <v>0</v>
      </c>
      <c r="W6" s="17">
        <f t="shared" si="30"/>
        <v>473</v>
      </c>
      <c r="X6" s="8">
        <f t="shared" si="4"/>
        <v>14.67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14.67</v>
      </c>
      <c r="AE6" s="8">
        <f t="shared" si="11"/>
        <v>14.67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14.67</v>
      </c>
      <c r="AL6" s="8">
        <f t="shared" si="3"/>
        <v>290.65999999999997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153</v>
      </c>
      <c r="AQ6" s="8">
        <f t="shared" si="3"/>
        <v>0</v>
      </c>
      <c r="AR6" s="8">
        <f t="shared" si="18"/>
        <v>443.65999999999997</v>
      </c>
      <c r="AT6" s="8">
        <v>14.2</v>
      </c>
      <c r="AU6" s="8">
        <v>14.17</v>
      </c>
      <c r="AV6" s="8">
        <v>267</v>
      </c>
      <c r="AW6" s="203">
        <v>14.67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14.67</v>
      </c>
      <c r="BD6" s="203">
        <v>14.67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14.67</v>
      </c>
      <c r="BL6" s="8">
        <f t="shared" si="21"/>
        <v>14.2</v>
      </c>
      <c r="BM6" s="8">
        <f t="shared" si="22"/>
        <v>14.17</v>
      </c>
      <c r="BN6" s="8">
        <f t="shared" si="23"/>
        <v>14.67</v>
      </c>
      <c r="BO6" s="8">
        <f t="shared" si="24"/>
        <v>14.67</v>
      </c>
      <c r="BP6" s="138">
        <f t="shared" si="25"/>
        <v>-0.47000000000000064</v>
      </c>
      <c r="BQ6" s="138">
        <f t="shared" si="26"/>
        <v>-0.5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560</v>
      </c>
      <c r="G7" s="16">
        <f>'[3]06'!G9</f>
        <v>0</v>
      </c>
      <c r="H7" s="17">
        <f t="shared" si="27"/>
        <v>880</v>
      </c>
      <c r="I7" s="15">
        <f>'[3]06'!J9</f>
        <v>320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153</v>
      </c>
      <c r="N7" s="16">
        <f>'[3]06'!O9</f>
        <v>0</v>
      </c>
      <c r="O7" s="17">
        <f t="shared" si="28"/>
        <v>473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153</v>
      </c>
      <c r="V7" s="16">
        <f t="shared" si="0"/>
        <v>0</v>
      </c>
      <c r="W7" s="17">
        <f t="shared" si="30"/>
        <v>473</v>
      </c>
      <c r="X7" s="8">
        <f t="shared" si="4"/>
        <v>14.67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14.67</v>
      </c>
      <c r="AE7" s="8">
        <f t="shared" si="11"/>
        <v>14.67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14.67</v>
      </c>
      <c r="AL7" s="8">
        <f t="shared" si="3"/>
        <v>290.65999999999997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153</v>
      </c>
      <c r="AQ7" s="8">
        <f t="shared" si="3"/>
        <v>0</v>
      </c>
      <c r="AR7" s="8">
        <f t="shared" si="18"/>
        <v>443.65999999999997</v>
      </c>
      <c r="AT7" s="8">
        <v>14.17</v>
      </c>
      <c r="AU7" s="8">
        <v>14.17</v>
      </c>
      <c r="AV7" s="8">
        <v>267</v>
      </c>
      <c r="AW7" s="203">
        <v>14.67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14.67</v>
      </c>
      <c r="BD7" s="203">
        <v>14.67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14.67</v>
      </c>
      <c r="BL7" s="8">
        <f t="shared" si="21"/>
        <v>14.17</v>
      </c>
      <c r="BM7" s="8">
        <f t="shared" si="22"/>
        <v>14.17</v>
      </c>
      <c r="BN7" s="8">
        <f t="shared" si="23"/>
        <v>14.67</v>
      </c>
      <c r="BO7" s="8">
        <f t="shared" si="24"/>
        <v>14.67</v>
      </c>
      <c r="BP7" s="138">
        <f t="shared" si="25"/>
        <v>-0.5</v>
      </c>
      <c r="BQ7" s="138">
        <f t="shared" si="26"/>
        <v>-0.5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560</v>
      </c>
      <c r="G8" s="16">
        <f>'[3]06'!G10</f>
        <v>0</v>
      </c>
      <c r="H8" s="17">
        <f t="shared" si="27"/>
        <v>880</v>
      </c>
      <c r="I8" s="15">
        <f>'[3]06'!J10</f>
        <v>320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153</v>
      </c>
      <c r="N8" s="16">
        <f>'[3]06'!O10</f>
        <v>0</v>
      </c>
      <c r="O8" s="17">
        <f t="shared" si="28"/>
        <v>473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153</v>
      </c>
      <c r="V8" s="16">
        <f t="shared" si="0"/>
        <v>0</v>
      </c>
      <c r="W8" s="17">
        <f t="shared" si="30"/>
        <v>473</v>
      </c>
      <c r="X8" s="8">
        <f t="shared" si="4"/>
        <v>14.67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14.67</v>
      </c>
      <c r="AE8" s="8">
        <f t="shared" si="11"/>
        <v>14.67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14.67</v>
      </c>
      <c r="AL8" s="8">
        <f t="shared" si="3"/>
        <v>290.65999999999997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153</v>
      </c>
      <c r="AQ8" s="8">
        <f t="shared" si="3"/>
        <v>0</v>
      </c>
      <c r="AR8" s="8">
        <f t="shared" si="18"/>
        <v>443.65999999999997</v>
      </c>
      <c r="AT8" s="8">
        <v>14.17</v>
      </c>
      <c r="AU8" s="8">
        <v>14.17</v>
      </c>
      <c r="AV8" s="8">
        <v>267</v>
      </c>
      <c r="AW8" s="203">
        <v>14.67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14.67</v>
      </c>
      <c r="BD8" s="203">
        <v>14.67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14.67</v>
      </c>
      <c r="BL8" s="8">
        <f t="shared" si="21"/>
        <v>14.17</v>
      </c>
      <c r="BM8" s="8">
        <f t="shared" si="22"/>
        <v>14.17</v>
      </c>
      <c r="BN8" s="8">
        <f t="shared" si="23"/>
        <v>14.67</v>
      </c>
      <c r="BO8" s="8">
        <f t="shared" si="24"/>
        <v>14.67</v>
      </c>
      <c r="BP8" s="138">
        <f t="shared" si="25"/>
        <v>-0.5</v>
      </c>
      <c r="BQ8" s="138">
        <f t="shared" si="26"/>
        <v>-0.5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560</v>
      </c>
      <c r="G9" s="16">
        <f>'[3]06'!G11</f>
        <v>0</v>
      </c>
      <c r="H9" s="17">
        <f t="shared" si="27"/>
        <v>880</v>
      </c>
      <c r="I9" s="15">
        <f>'[3]06'!J11</f>
        <v>320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153</v>
      </c>
      <c r="N9" s="16">
        <f>'[3]06'!O11</f>
        <v>0</v>
      </c>
      <c r="O9" s="17">
        <f t="shared" si="28"/>
        <v>473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153</v>
      </c>
      <c r="V9" s="16">
        <f t="shared" si="0"/>
        <v>0</v>
      </c>
      <c r="W9" s="17">
        <f t="shared" si="30"/>
        <v>473</v>
      </c>
      <c r="X9" s="8">
        <f t="shared" si="4"/>
        <v>14.67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14.67</v>
      </c>
      <c r="AE9" s="8">
        <f t="shared" si="11"/>
        <v>14.67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14.67</v>
      </c>
      <c r="AL9" s="8">
        <f t="shared" si="3"/>
        <v>290.65999999999997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153</v>
      </c>
      <c r="AQ9" s="8">
        <f t="shared" si="3"/>
        <v>0</v>
      </c>
      <c r="AR9" s="8">
        <f t="shared" si="18"/>
        <v>443.65999999999997</v>
      </c>
      <c r="AT9" s="8">
        <v>14.17</v>
      </c>
      <c r="AU9" s="8">
        <v>14.17</v>
      </c>
      <c r="AV9" s="8">
        <v>267</v>
      </c>
      <c r="AW9" s="203">
        <v>14.67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14.67</v>
      </c>
      <c r="BD9" s="203">
        <v>14.67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14.67</v>
      </c>
      <c r="BL9" s="8">
        <f t="shared" si="21"/>
        <v>14.17</v>
      </c>
      <c r="BM9" s="8">
        <f t="shared" si="22"/>
        <v>14.17</v>
      </c>
      <c r="BN9" s="8">
        <f t="shared" si="23"/>
        <v>14.67</v>
      </c>
      <c r="BO9" s="8">
        <f t="shared" si="24"/>
        <v>14.67</v>
      </c>
      <c r="BP9" s="138">
        <f t="shared" si="25"/>
        <v>-0.5</v>
      </c>
      <c r="BQ9" s="138">
        <f t="shared" si="26"/>
        <v>-0.5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560</v>
      </c>
      <c r="G10" s="16">
        <f>'[3]06'!G12</f>
        <v>0</v>
      </c>
      <c r="H10" s="17">
        <f t="shared" si="27"/>
        <v>880</v>
      </c>
      <c r="I10" s="15">
        <f>'[3]06'!J12</f>
        <v>320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153</v>
      </c>
      <c r="N10" s="16">
        <f>'[3]06'!O12</f>
        <v>0</v>
      </c>
      <c r="O10" s="17">
        <f t="shared" si="28"/>
        <v>473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153</v>
      </c>
      <c r="V10" s="16">
        <f t="shared" si="0"/>
        <v>0</v>
      </c>
      <c r="W10" s="17">
        <f t="shared" si="30"/>
        <v>473</v>
      </c>
      <c r="X10" s="8">
        <f t="shared" si="4"/>
        <v>14.67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14.67</v>
      </c>
      <c r="AE10" s="8">
        <f t="shared" si="11"/>
        <v>14.67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14.67</v>
      </c>
      <c r="AL10" s="8">
        <f t="shared" si="3"/>
        <v>290.65999999999997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153</v>
      </c>
      <c r="AQ10" s="8">
        <f t="shared" si="3"/>
        <v>0</v>
      </c>
      <c r="AR10" s="8">
        <f t="shared" si="18"/>
        <v>443.65999999999997</v>
      </c>
      <c r="AT10" s="8">
        <v>14.17</v>
      </c>
      <c r="AU10" s="8">
        <v>14.17</v>
      </c>
      <c r="AV10" s="8">
        <v>267</v>
      </c>
      <c r="AW10" s="203">
        <v>14.67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14.67</v>
      </c>
      <c r="BD10" s="203">
        <v>14.67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14.67</v>
      </c>
      <c r="BL10" s="8">
        <f t="shared" si="21"/>
        <v>14.17</v>
      </c>
      <c r="BM10" s="8">
        <f t="shared" si="22"/>
        <v>14.17</v>
      </c>
      <c r="BN10" s="8">
        <f t="shared" si="23"/>
        <v>14.67</v>
      </c>
      <c r="BO10" s="8">
        <f t="shared" si="24"/>
        <v>14.67</v>
      </c>
      <c r="BP10" s="138">
        <f t="shared" si="25"/>
        <v>-0.5</v>
      </c>
      <c r="BQ10" s="138">
        <f t="shared" si="26"/>
        <v>-0.5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580</v>
      </c>
      <c r="G11" s="16">
        <f>'[3]06'!G13</f>
        <v>0</v>
      </c>
      <c r="H11" s="17">
        <f t="shared" si="27"/>
        <v>900</v>
      </c>
      <c r="I11" s="15">
        <f>'[3]06'!J13</f>
        <v>320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153</v>
      </c>
      <c r="N11" s="16">
        <f>'[3]06'!O13</f>
        <v>0</v>
      </c>
      <c r="O11" s="17">
        <f t="shared" si="28"/>
        <v>473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153</v>
      </c>
      <c r="V11" s="16">
        <f t="shared" si="0"/>
        <v>0</v>
      </c>
      <c r="W11" s="17">
        <f t="shared" si="30"/>
        <v>473</v>
      </c>
      <c r="X11" s="8">
        <f t="shared" si="4"/>
        <v>14.67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14.67</v>
      </c>
      <c r="AE11" s="8">
        <f t="shared" si="11"/>
        <v>14.67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14.67</v>
      </c>
      <c r="AL11" s="8">
        <f t="shared" si="3"/>
        <v>290.65999999999997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153</v>
      </c>
      <c r="AQ11" s="8">
        <f t="shared" si="3"/>
        <v>0</v>
      </c>
      <c r="AR11" s="8">
        <f t="shared" si="18"/>
        <v>443.65999999999997</v>
      </c>
      <c r="AT11" s="8">
        <v>14.17</v>
      </c>
      <c r="AU11" s="8">
        <v>14.17</v>
      </c>
      <c r="AV11" s="8">
        <v>267</v>
      </c>
      <c r="AW11" s="203">
        <v>14.67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14.67</v>
      </c>
      <c r="BD11" s="203">
        <v>14.67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14.67</v>
      </c>
      <c r="BL11" s="8">
        <f t="shared" si="21"/>
        <v>14.17</v>
      </c>
      <c r="BM11" s="8">
        <f t="shared" si="22"/>
        <v>14.17</v>
      </c>
      <c r="BN11" s="8">
        <f t="shared" si="23"/>
        <v>14.67</v>
      </c>
      <c r="BO11" s="8">
        <f t="shared" si="24"/>
        <v>14.67</v>
      </c>
      <c r="BP11" s="138">
        <f t="shared" si="25"/>
        <v>-0.5</v>
      </c>
      <c r="BQ11" s="138">
        <f t="shared" si="26"/>
        <v>-0.5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580</v>
      </c>
      <c r="G12" s="16">
        <f>'[3]06'!G14</f>
        <v>0</v>
      </c>
      <c r="H12" s="17">
        <f t="shared" si="27"/>
        <v>900</v>
      </c>
      <c r="I12" s="15">
        <f>'[3]06'!J14</f>
        <v>320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153</v>
      </c>
      <c r="N12" s="16">
        <f>'[3]06'!O14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14.67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14.67</v>
      </c>
      <c r="AE12" s="8">
        <f t="shared" si="11"/>
        <v>14.67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14.67</v>
      </c>
      <c r="AL12" s="8">
        <f t="shared" si="3"/>
        <v>290.65999999999997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443.65999999999997</v>
      </c>
      <c r="AT12" s="8">
        <v>14.17</v>
      </c>
      <c r="AU12" s="8">
        <v>14.17</v>
      </c>
      <c r="AV12" s="8">
        <v>267</v>
      </c>
      <c r="AW12" s="203">
        <v>14.67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14.67</v>
      </c>
      <c r="BD12" s="203">
        <v>14.67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14.67</v>
      </c>
      <c r="BL12" s="8">
        <f t="shared" si="21"/>
        <v>14.17</v>
      </c>
      <c r="BM12" s="8">
        <f t="shared" si="22"/>
        <v>14.17</v>
      </c>
      <c r="BN12" s="8">
        <f t="shared" si="23"/>
        <v>14.67</v>
      </c>
      <c r="BO12" s="8">
        <f t="shared" si="24"/>
        <v>14.67</v>
      </c>
      <c r="BP12" s="138">
        <f t="shared" si="25"/>
        <v>-0.5</v>
      </c>
      <c r="BQ12" s="138">
        <f t="shared" si="26"/>
        <v>-0.5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580</v>
      </c>
      <c r="G13" s="16">
        <f>'[3]06'!G15</f>
        <v>0</v>
      </c>
      <c r="H13" s="17">
        <f t="shared" si="27"/>
        <v>900</v>
      </c>
      <c r="I13" s="15">
        <f>'[3]06'!J15</f>
        <v>320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153</v>
      </c>
      <c r="N13" s="16">
        <f>'[3]06'!O15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14.67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14.67</v>
      </c>
      <c r="AE13" s="8">
        <f t="shared" si="11"/>
        <v>14.67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14.67</v>
      </c>
      <c r="AL13" s="8">
        <f t="shared" si="3"/>
        <v>290.65999999999997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443.65999999999997</v>
      </c>
      <c r="AT13" s="8">
        <v>14.17</v>
      </c>
      <c r="AU13" s="8">
        <v>14.17</v>
      </c>
      <c r="AV13" s="8">
        <v>267</v>
      </c>
      <c r="AW13" s="203">
        <v>14.67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14.67</v>
      </c>
      <c r="BD13" s="203">
        <v>14.67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14.67</v>
      </c>
      <c r="BL13" s="8">
        <f t="shared" si="21"/>
        <v>14.17</v>
      </c>
      <c r="BM13" s="8">
        <f t="shared" si="22"/>
        <v>14.17</v>
      </c>
      <c r="BN13" s="8">
        <f t="shared" si="23"/>
        <v>14.67</v>
      </c>
      <c r="BO13" s="8">
        <f t="shared" si="24"/>
        <v>14.67</v>
      </c>
      <c r="BP13" s="138">
        <f t="shared" si="25"/>
        <v>-0.5</v>
      </c>
      <c r="BQ13" s="138">
        <f t="shared" si="26"/>
        <v>-0.5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580</v>
      </c>
      <c r="G14" s="16">
        <f>'[3]06'!G16</f>
        <v>0</v>
      </c>
      <c r="H14" s="17">
        <f t="shared" si="27"/>
        <v>900</v>
      </c>
      <c r="I14" s="15">
        <f>'[3]06'!J16</f>
        <v>320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153</v>
      </c>
      <c r="N14" s="16">
        <f>'[3]06'!O16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14.67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14.67</v>
      </c>
      <c r="AE14" s="8">
        <f t="shared" si="11"/>
        <v>14.67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14.67</v>
      </c>
      <c r="AL14" s="8">
        <f t="shared" si="3"/>
        <v>290.65999999999997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443.65999999999997</v>
      </c>
      <c r="AT14" s="8">
        <v>14.17</v>
      </c>
      <c r="AU14" s="8">
        <v>14.17</v>
      </c>
      <c r="AV14" s="8">
        <v>267</v>
      </c>
      <c r="AW14" s="203">
        <v>14.67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14.67</v>
      </c>
      <c r="BD14" s="203">
        <v>14.67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14.67</v>
      </c>
      <c r="BL14" s="8">
        <f t="shared" si="21"/>
        <v>14.17</v>
      </c>
      <c r="BM14" s="8">
        <f t="shared" si="22"/>
        <v>14.17</v>
      </c>
      <c r="BN14" s="8">
        <f t="shared" si="23"/>
        <v>14.67</v>
      </c>
      <c r="BO14" s="8">
        <f t="shared" si="24"/>
        <v>14.67</v>
      </c>
      <c r="BP14" s="138">
        <f t="shared" si="25"/>
        <v>-0.5</v>
      </c>
      <c r="BQ14" s="138">
        <f t="shared" si="26"/>
        <v>-0.5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580</v>
      </c>
      <c r="G15" s="16">
        <f>'[3]06'!G17</f>
        <v>0</v>
      </c>
      <c r="H15" s="17">
        <f t="shared" si="27"/>
        <v>900</v>
      </c>
      <c r="I15" s="15">
        <f>'[3]06'!J17</f>
        <v>320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153</v>
      </c>
      <c r="N15" s="16">
        <f>'[3]06'!O17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14.67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14.67</v>
      </c>
      <c r="AE15" s="8">
        <f t="shared" si="11"/>
        <v>14.67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14.67</v>
      </c>
      <c r="AL15" s="8">
        <f t="shared" si="3"/>
        <v>290.65999999999997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443.65999999999997</v>
      </c>
      <c r="AT15" s="8">
        <v>14.17</v>
      </c>
      <c r="AU15" s="8">
        <v>14.17</v>
      </c>
      <c r="AV15" s="8">
        <v>267</v>
      </c>
      <c r="AW15" s="203">
        <v>14.67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14.67</v>
      </c>
      <c r="BD15" s="203">
        <v>14.67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14.67</v>
      </c>
      <c r="BL15" s="8">
        <f t="shared" si="21"/>
        <v>14.17</v>
      </c>
      <c r="BM15" s="8">
        <f t="shared" si="22"/>
        <v>14.17</v>
      </c>
      <c r="BN15" s="8">
        <f t="shared" si="23"/>
        <v>14.67</v>
      </c>
      <c r="BO15" s="8">
        <f t="shared" si="24"/>
        <v>14.67</v>
      </c>
      <c r="BP15" s="138">
        <f t="shared" si="25"/>
        <v>-0.5</v>
      </c>
      <c r="BQ15" s="138">
        <f t="shared" si="26"/>
        <v>-0.5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580</v>
      </c>
      <c r="G16" s="16">
        <f>'[3]06'!G18</f>
        <v>0</v>
      </c>
      <c r="H16" s="17">
        <f t="shared" si="27"/>
        <v>900</v>
      </c>
      <c r="I16" s="15">
        <f>'[3]06'!J18</f>
        <v>320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153</v>
      </c>
      <c r="N16" s="16">
        <f>'[3]06'!O18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14.67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14.67</v>
      </c>
      <c r="AE16" s="8">
        <f t="shared" si="11"/>
        <v>14.67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14.67</v>
      </c>
      <c r="AL16" s="8">
        <f t="shared" si="3"/>
        <v>290.65999999999997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443.65999999999997</v>
      </c>
      <c r="AT16" s="8">
        <v>14.17</v>
      </c>
      <c r="AU16" s="8">
        <v>14.17</v>
      </c>
      <c r="AV16" s="8">
        <v>267</v>
      </c>
      <c r="AW16" s="203">
        <v>14.67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14.67</v>
      </c>
      <c r="BD16" s="203">
        <v>14.67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14.67</v>
      </c>
      <c r="BL16" s="8">
        <f t="shared" si="21"/>
        <v>14.17</v>
      </c>
      <c r="BM16" s="8">
        <f t="shared" si="22"/>
        <v>14.17</v>
      </c>
      <c r="BN16" s="8">
        <f t="shared" si="23"/>
        <v>14.67</v>
      </c>
      <c r="BO16" s="8">
        <f t="shared" si="24"/>
        <v>14.67</v>
      </c>
      <c r="BP16" s="138">
        <f t="shared" si="25"/>
        <v>-0.5</v>
      </c>
      <c r="BQ16" s="138">
        <f t="shared" si="26"/>
        <v>-0.5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580</v>
      </c>
      <c r="G17" s="16">
        <f>'[3]06'!G19</f>
        <v>0</v>
      </c>
      <c r="H17" s="17">
        <f t="shared" si="27"/>
        <v>900</v>
      </c>
      <c r="I17" s="15">
        <f>'[3]06'!J19</f>
        <v>320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153</v>
      </c>
      <c r="N17" s="16">
        <f>'[3]06'!O19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14.67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14.67</v>
      </c>
      <c r="AE17" s="8">
        <f t="shared" si="11"/>
        <v>14.67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14.67</v>
      </c>
      <c r="AL17" s="8">
        <f t="shared" si="3"/>
        <v>290.65999999999997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443.65999999999997</v>
      </c>
      <c r="AT17" s="8">
        <v>14.17</v>
      </c>
      <c r="AU17" s="8">
        <v>14.17</v>
      </c>
      <c r="AV17" s="8">
        <v>267</v>
      </c>
      <c r="AW17" s="203">
        <v>14.67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14.67</v>
      </c>
      <c r="BD17" s="203">
        <v>14.67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14.67</v>
      </c>
      <c r="BL17" s="8">
        <f t="shared" si="21"/>
        <v>14.17</v>
      </c>
      <c r="BM17" s="8">
        <f t="shared" si="22"/>
        <v>14.17</v>
      </c>
      <c r="BN17" s="8">
        <f t="shared" si="23"/>
        <v>14.67</v>
      </c>
      <c r="BO17" s="8">
        <f t="shared" si="24"/>
        <v>14.67</v>
      </c>
      <c r="BP17" s="138">
        <f t="shared" si="25"/>
        <v>-0.5</v>
      </c>
      <c r="BQ17" s="138">
        <f t="shared" si="26"/>
        <v>-0.5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580</v>
      </c>
      <c r="G18" s="16">
        <f>'[3]06'!G20</f>
        <v>0</v>
      </c>
      <c r="H18" s="17">
        <f t="shared" si="27"/>
        <v>900</v>
      </c>
      <c r="I18" s="15">
        <f>'[3]06'!J20</f>
        <v>320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153</v>
      </c>
      <c r="N18" s="16">
        <f>'[3]06'!O20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14.67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14.67</v>
      </c>
      <c r="AE18" s="8">
        <f t="shared" si="11"/>
        <v>14.67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14.67</v>
      </c>
      <c r="AL18" s="8">
        <f t="shared" si="3"/>
        <v>290.65999999999997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443.65999999999997</v>
      </c>
      <c r="AT18" s="8">
        <v>14.17</v>
      </c>
      <c r="AU18" s="8">
        <v>14.17</v>
      </c>
      <c r="AV18" s="8">
        <v>267</v>
      </c>
      <c r="AW18" s="203">
        <v>14.67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14.67</v>
      </c>
      <c r="BD18" s="203">
        <v>14.67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14.67</v>
      </c>
      <c r="BL18" s="8">
        <f t="shared" si="21"/>
        <v>14.17</v>
      </c>
      <c r="BM18" s="8">
        <f t="shared" si="22"/>
        <v>14.17</v>
      </c>
      <c r="BN18" s="8">
        <f t="shared" si="23"/>
        <v>14.67</v>
      </c>
      <c r="BO18" s="8">
        <f t="shared" si="24"/>
        <v>14.67</v>
      </c>
      <c r="BP18" s="138">
        <f t="shared" si="25"/>
        <v>-0.5</v>
      </c>
      <c r="BQ18" s="138">
        <f t="shared" si="26"/>
        <v>-0.5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580</v>
      </c>
      <c r="G19" s="16">
        <f>'[3]06'!G21</f>
        <v>0</v>
      </c>
      <c r="H19" s="17">
        <f t="shared" si="27"/>
        <v>900</v>
      </c>
      <c r="I19" s="15">
        <f>'[3]06'!J21</f>
        <v>320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153</v>
      </c>
      <c r="N19" s="16">
        <f>'[3]06'!O21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14.67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14.67</v>
      </c>
      <c r="AE19" s="8">
        <f t="shared" si="11"/>
        <v>14.67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14.67</v>
      </c>
      <c r="AL19" s="8">
        <f t="shared" ref="AL19:AQ61" si="31">Q19-X19-AE19</f>
        <v>290.65999999999997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443.65999999999997</v>
      </c>
      <c r="AT19" s="8">
        <v>14.17</v>
      </c>
      <c r="AU19" s="8">
        <v>14.17</v>
      </c>
      <c r="AV19" s="8">
        <v>267</v>
      </c>
      <c r="AW19" s="203">
        <v>14.67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14.67</v>
      </c>
      <c r="BD19" s="203">
        <v>14.67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14.67</v>
      </c>
      <c r="BL19" s="8">
        <f t="shared" si="21"/>
        <v>14.17</v>
      </c>
      <c r="BM19" s="8">
        <f t="shared" si="22"/>
        <v>14.17</v>
      </c>
      <c r="BN19" s="8">
        <f t="shared" si="23"/>
        <v>14.67</v>
      </c>
      <c r="BO19" s="8">
        <f t="shared" si="24"/>
        <v>14.67</v>
      </c>
      <c r="BP19" s="138">
        <f t="shared" si="25"/>
        <v>-0.5</v>
      </c>
      <c r="BQ19" s="138">
        <f t="shared" si="26"/>
        <v>-0.5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580</v>
      </c>
      <c r="G20" s="16">
        <f>'[3]06'!G22</f>
        <v>0</v>
      </c>
      <c r="H20" s="17">
        <f t="shared" si="27"/>
        <v>900</v>
      </c>
      <c r="I20" s="15">
        <f>'[3]06'!J22</f>
        <v>320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153</v>
      </c>
      <c r="N20" s="16">
        <f>'[3]06'!O22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14.67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14.67</v>
      </c>
      <c r="AE20" s="8">
        <f t="shared" si="11"/>
        <v>14.67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14.67</v>
      </c>
      <c r="AL20" s="8">
        <f t="shared" si="31"/>
        <v>290.65999999999997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443.65999999999997</v>
      </c>
      <c r="AT20" s="8">
        <v>14.17</v>
      </c>
      <c r="AU20" s="8">
        <v>14.17</v>
      </c>
      <c r="AV20" s="8">
        <v>267</v>
      </c>
      <c r="AW20" s="203">
        <v>14.67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14.67</v>
      </c>
      <c r="BD20" s="203">
        <v>14.67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14.67</v>
      </c>
      <c r="BL20" s="8">
        <f t="shared" si="21"/>
        <v>14.17</v>
      </c>
      <c r="BM20" s="8">
        <f t="shared" si="22"/>
        <v>14.17</v>
      </c>
      <c r="BN20" s="8">
        <f t="shared" si="23"/>
        <v>14.67</v>
      </c>
      <c r="BO20" s="8">
        <f t="shared" si="24"/>
        <v>14.67</v>
      </c>
      <c r="BP20" s="138">
        <f t="shared" si="25"/>
        <v>-0.5</v>
      </c>
      <c r="BQ20" s="138">
        <f t="shared" si="26"/>
        <v>-0.5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580</v>
      </c>
      <c r="G21" s="16">
        <f>'[3]06'!G23</f>
        <v>0</v>
      </c>
      <c r="H21" s="17">
        <f t="shared" si="27"/>
        <v>900</v>
      </c>
      <c r="I21" s="15">
        <f>'[3]06'!J23</f>
        <v>320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153</v>
      </c>
      <c r="N21" s="16">
        <f>'[3]06'!O23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14.67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14.67</v>
      </c>
      <c r="AE21" s="8">
        <f t="shared" si="11"/>
        <v>14.67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14.67</v>
      </c>
      <c r="AL21" s="8">
        <f t="shared" si="31"/>
        <v>290.65999999999997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443.65999999999997</v>
      </c>
      <c r="AT21" s="8">
        <v>14.17</v>
      </c>
      <c r="AU21" s="8">
        <v>14.17</v>
      </c>
      <c r="AV21" s="8">
        <v>267</v>
      </c>
      <c r="AW21" s="203">
        <v>14.67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14.67</v>
      </c>
      <c r="BD21" s="203">
        <v>14.67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14.67</v>
      </c>
      <c r="BL21" s="8">
        <f t="shared" si="21"/>
        <v>14.17</v>
      </c>
      <c r="BM21" s="8">
        <f t="shared" si="22"/>
        <v>14.17</v>
      </c>
      <c r="BN21" s="8">
        <f t="shared" si="23"/>
        <v>14.67</v>
      </c>
      <c r="BO21" s="8">
        <f t="shared" si="24"/>
        <v>14.67</v>
      </c>
      <c r="BP21" s="138">
        <f t="shared" si="25"/>
        <v>-0.5</v>
      </c>
      <c r="BQ21" s="138">
        <f t="shared" si="26"/>
        <v>-0.5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580</v>
      </c>
      <c r="G22" s="16">
        <f>'[3]06'!G24</f>
        <v>0</v>
      </c>
      <c r="H22" s="17">
        <f t="shared" si="27"/>
        <v>900</v>
      </c>
      <c r="I22" s="15">
        <f>'[3]06'!J24</f>
        <v>320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153</v>
      </c>
      <c r="N22" s="16">
        <f>'[3]06'!O24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14.67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14.67</v>
      </c>
      <c r="AE22" s="8">
        <f t="shared" si="11"/>
        <v>14.67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14.67</v>
      </c>
      <c r="AL22" s="8">
        <f t="shared" si="31"/>
        <v>290.65999999999997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443.65999999999997</v>
      </c>
      <c r="AT22" s="8">
        <v>14.17</v>
      </c>
      <c r="AU22" s="8">
        <v>14.17</v>
      </c>
      <c r="AV22" s="8">
        <v>267</v>
      </c>
      <c r="AW22" s="203">
        <v>14.67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14.67</v>
      </c>
      <c r="BD22" s="203">
        <v>14.67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14.67</v>
      </c>
      <c r="BL22" s="8">
        <f t="shared" si="21"/>
        <v>14.17</v>
      </c>
      <c r="BM22" s="8">
        <f t="shared" si="22"/>
        <v>14.17</v>
      </c>
      <c r="BN22" s="8">
        <f t="shared" si="23"/>
        <v>14.67</v>
      </c>
      <c r="BO22" s="8">
        <f t="shared" si="24"/>
        <v>14.67</v>
      </c>
      <c r="BP22" s="138">
        <f t="shared" si="25"/>
        <v>-0.5</v>
      </c>
      <c r="BQ22" s="138">
        <f t="shared" si="26"/>
        <v>-0.5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580</v>
      </c>
      <c r="G23" s="16">
        <f>'[3]06'!G25</f>
        <v>0</v>
      </c>
      <c r="H23" s="17">
        <f t="shared" si="27"/>
        <v>900</v>
      </c>
      <c r="I23" s="15">
        <f>'[3]06'!J25</f>
        <v>320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153</v>
      </c>
      <c r="N23" s="16">
        <f>'[3]06'!O25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14.67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14.67</v>
      </c>
      <c r="AE23" s="8">
        <f t="shared" si="11"/>
        <v>14.67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14.67</v>
      </c>
      <c r="AL23" s="8">
        <f t="shared" si="31"/>
        <v>290.65999999999997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443.65999999999997</v>
      </c>
      <c r="AT23" s="8">
        <v>14.17</v>
      </c>
      <c r="AU23" s="8">
        <v>14.17</v>
      </c>
      <c r="AV23" s="8">
        <v>267</v>
      </c>
      <c r="AW23" s="203">
        <v>14.67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14.67</v>
      </c>
      <c r="BD23" s="203">
        <v>14.67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14.67</v>
      </c>
      <c r="BL23" s="8">
        <f t="shared" si="21"/>
        <v>14.17</v>
      </c>
      <c r="BM23" s="8">
        <f t="shared" si="22"/>
        <v>14.17</v>
      </c>
      <c r="BN23" s="8">
        <f t="shared" si="23"/>
        <v>14.67</v>
      </c>
      <c r="BO23" s="8">
        <f t="shared" si="24"/>
        <v>14.67</v>
      </c>
      <c r="BP23" s="138">
        <f t="shared" si="25"/>
        <v>-0.5</v>
      </c>
      <c r="BQ23" s="138">
        <f t="shared" si="26"/>
        <v>-0.5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580</v>
      </c>
      <c r="G24" s="16">
        <f>'[3]06'!G26</f>
        <v>0</v>
      </c>
      <c r="H24" s="17">
        <f t="shared" si="27"/>
        <v>900</v>
      </c>
      <c r="I24" s="15">
        <f>'[3]06'!J26</f>
        <v>320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153</v>
      </c>
      <c r="N24" s="16">
        <f>'[3]06'!O26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14.67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14.67</v>
      </c>
      <c r="AE24" s="8">
        <f t="shared" si="11"/>
        <v>14.67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14.67</v>
      </c>
      <c r="AL24" s="8">
        <f t="shared" si="31"/>
        <v>290.65999999999997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443.65999999999997</v>
      </c>
      <c r="AT24" s="8">
        <v>14.17</v>
      </c>
      <c r="AU24" s="8">
        <v>14.17</v>
      </c>
      <c r="AV24" s="8">
        <v>302</v>
      </c>
      <c r="AW24" s="203">
        <v>14.67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14.67</v>
      </c>
      <c r="BD24" s="203">
        <v>14.67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14.67</v>
      </c>
      <c r="BL24" s="8">
        <f t="shared" si="21"/>
        <v>14.17</v>
      </c>
      <c r="BM24" s="8">
        <f t="shared" si="22"/>
        <v>14.17</v>
      </c>
      <c r="BN24" s="8">
        <f t="shared" si="23"/>
        <v>14.67</v>
      </c>
      <c r="BO24" s="8">
        <f t="shared" si="24"/>
        <v>14.67</v>
      </c>
      <c r="BP24" s="138">
        <f t="shared" si="25"/>
        <v>-0.5</v>
      </c>
      <c r="BQ24" s="138">
        <f t="shared" si="26"/>
        <v>-0.5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580</v>
      </c>
      <c r="G25" s="16">
        <f>'[3]06'!G27</f>
        <v>0</v>
      </c>
      <c r="H25" s="17">
        <f t="shared" si="27"/>
        <v>900</v>
      </c>
      <c r="I25" s="15">
        <f>'[3]06'!J27</f>
        <v>320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153</v>
      </c>
      <c r="N25" s="16">
        <f>'[3]06'!O27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14.67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14.67</v>
      </c>
      <c r="AE25" s="8">
        <f t="shared" si="11"/>
        <v>14.67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14.67</v>
      </c>
      <c r="AL25" s="8">
        <f t="shared" si="31"/>
        <v>290.65999999999997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443.65999999999997</v>
      </c>
      <c r="AT25" s="8">
        <v>14.17</v>
      </c>
      <c r="AU25" s="8">
        <v>14.17</v>
      </c>
      <c r="AV25" s="8">
        <v>302</v>
      </c>
      <c r="AW25" s="203">
        <v>14.67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14.67</v>
      </c>
      <c r="BD25" s="203">
        <v>14.67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14.67</v>
      </c>
      <c r="BL25" s="8">
        <f t="shared" si="21"/>
        <v>14.17</v>
      </c>
      <c r="BM25" s="8">
        <f t="shared" si="22"/>
        <v>14.17</v>
      </c>
      <c r="BN25" s="8">
        <f t="shared" si="23"/>
        <v>14.67</v>
      </c>
      <c r="BO25" s="8">
        <f t="shared" si="24"/>
        <v>14.67</v>
      </c>
      <c r="BP25" s="138">
        <f t="shared" si="25"/>
        <v>-0.5</v>
      </c>
      <c r="BQ25" s="138">
        <f t="shared" si="26"/>
        <v>-0.5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580</v>
      </c>
      <c r="G26" s="16">
        <f>'[3]06'!G28</f>
        <v>0</v>
      </c>
      <c r="H26" s="17">
        <f t="shared" si="27"/>
        <v>900</v>
      </c>
      <c r="I26" s="15">
        <f>'[3]06'!J28</f>
        <v>320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153</v>
      </c>
      <c r="N26" s="16">
        <f>'[3]06'!O28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14.67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14.67</v>
      </c>
      <c r="AE26" s="8">
        <f t="shared" si="11"/>
        <v>14.67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14.67</v>
      </c>
      <c r="AL26" s="8">
        <f t="shared" si="31"/>
        <v>290.65999999999997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443.65999999999997</v>
      </c>
      <c r="AT26" s="8">
        <v>14.17</v>
      </c>
      <c r="AU26" s="8">
        <v>14.17</v>
      </c>
      <c r="AV26" s="8">
        <v>302</v>
      </c>
      <c r="AW26" s="203">
        <v>14.67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14.67</v>
      </c>
      <c r="BD26" s="203">
        <v>14.67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14.67</v>
      </c>
      <c r="BL26" s="8">
        <f t="shared" si="21"/>
        <v>14.17</v>
      </c>
      <c r="BM26" s="8">
        <f t="shared" si="22"/>
        <v>14.17</v>
      </c>
      <c r="BN26" s="8">
        <f t="shared" si="23"/>
        <v>14.67</v>
      </c>
      <c r="BO26" s="8">
        <f t="shared" si="24"/>
        <v>14.67</v>
      </c>
      <c r="BP26" s="138">
        <f t="shared" si="25"/>
        <v>-0.5</v>
      </c>
      <c r="BQ26" s="138">
        <f t="shared" si="26"/>
        <v>-0.5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890</v>
      </c>
      <c r="G27" s="16">
        <f>'[3]06'!G29</f>
        <v>0</v>
      </c>
      <c r="H27" s="17">
        <f t="shared" si="27"/>
        <v>1210</v>
      </c>
      <c r="I27" s="15">
        <f>'[3]06'!J29</f>
        <v>320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153</v>
      </c>
      <c r="N27" s="16">
        <f>'[3]06'!O29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20.97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20.97</v>
      </c>
      <c r="AE27" s="8">
        <f t="shared" si="11"/>
        <v>20.97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20.97</v>
      </c>
      <c r="AL27" s="8">
        <f t="shared" si="31"/>
        <v>278.05999999999995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431.05999999999995</v>
      </c>
      <c r="AT27" s="8">
        <v>20.25</v>
      </c>
      <c r="AU27" s="8">
        <v>20.25</v>
      </c>
      <c r="AV27" s="8">
        <v>302</v>
      </c>
      <c r="AW27" s="203">
        <v>20.97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20.97</v>
      </c>
      <c r="BD27" s="203">
        <v>20.97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20.97</v>
      </c>
      <c r="BL27" s="8">
        <f t="shared" si="21"/>
        <v>20.25</v>
      </c>
      <c r="BM27" s="8">
        <f t="shared" si="22"/>
        <v>20.25</v>
      </c>
      <c r="BN27" s="8">
        <f t="shared" si="23"/>
        <v>20.97</v>
      </c>
      <c r="BO27" s="8">
        <f t="shared" si="24"/>
        <v>20.97</v>
      </c>
      <c r="BP27" s="138">
        <f t="shared" si="25"/>
        <v>-0.71999999999999886</v>
      </c>
      <c r="BQ27" s="138">
        <f t="shared" si="26"/>
        <v>-0.71999999999999886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890</v>
      </c>
      <c r="G28" s="16">
        <f>'[3]06'!G30</f>
        <v>0</v>
      </c>
      <c r="H28" s="17">
        <f t="shared" si="27"/>
        <v>1210</v>
      </c>
      <c r="I28" s="15">
        <f>'[3]06'!J30</f>
        <v>320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153</v>
      </c>
      <c r="N28" s="16">
        <f>'[3]06'!O30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20.97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20.97</v>
      </c>
      <c r="AE28" s="8">
        <f t="shared" si="11"/>
        <v>20.97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20.97</v>
      </c>
      <c r="AL28" s="8">
        <f t="shared" si="31"/>
        <v>278.05999999999995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431.05999999999995</v>
      </c>
      <c r="AT28" s="8">
        <v>20.25</v>
      </c>
      <c r="AU28" s="8">
        <v>20.25</v>
      </c>
      <c r="AV28" s="8">
        <v>302</v>
      </c>
      <c r="AW28" s="203">
        <v>20.97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20.97</v>
      </c>
      <c r="BD28" s="203">
        <v>20.97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20.97</v>
      </c>
      <c r="BL28" s="8">
        <f t="shared" si="21"/>
        <v>20.25</v>
      </c>
      <c r="BM28" s="8">
        <f t="shared" si="22"/>
        <v>20.25</v>
      </c>
      <c r="BN28" s="8">
        <f t="shared" si="23"/>
        <v>20.97</v>
      </c>
      <c r="BO28" s="8">
        <f t="shared" si="24"/>
        <v>20.97</v>
      </c>
      <c r="BP28" s="138">
        <f t="shared" si="25"/>
        <v>-0.71999999999999886</v>
      </c>
      <c r="BQ28" s="138">
        <f t="shared" si="26"/>
        <v>-0.71999999999999886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890</v>
      </c>
      <c r="G29" s="16">
        <f>'[3]06'!G31</f>
        <v>0</v>
      </c>
      <c r="H29" s="17">
        <f t="shared" si="27"/>
        <v>1210</v>
      </c>
      <c r="I29" s="15">
        <f>'[3]06'!J31</f>
        <v>320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153</v>
      </c>
      <c r="N29" s="16">
        <f>'[3]06'!O31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20.97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20.97</v>
      </c>
      <c r="AE29" s="8">
        <f t="shared" si="11"/>
        <v>20.97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20.97</v>
      </c>
      <c r="AL29" s="8">
        <f t="shared" si="31"/>
        <v>278.05999999999995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431.05999999999995</v>
      </c>
      <c r="AT29" s="8">
        <v>20.25</v>
      </c>
      <c r="AU29" s="8">
        <v>20.25</v>
      </c>
      <c r="AV29" s="8">
        <v>317</v>
      </c>
      <c r="AW29" s="203">
        <v>20.97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20.97</v>
      </c>
      <c r="BD29" s="203">
        <v>20.97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20.97</v>
      </c>
      <c r="BL29" s="8">
        <f t="shared" si="21"/>
        <v>20.25</v>
      </c>
      <c r="BM29" s="8">
        <f t="shared" si="22"/>
        <v>20.25</v>
      </c>
      <c r="BN29" s="8">
        <f t="shared" si="23"/>
        <v>20.97</v>
      </c>
      <c r="BO29" s="8">
        <f t="shared" si="24"/>
        <v>20.97</v>
      </c>
      <c r="BP29" s="138">
        <f t="shared" si="25"/>
        <v>-0.71999999999999886</v>
      </c>
      <c r="BQ29" s="138">
        <f t="shared" si="26"/>
        <v>-0.71999999999999886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890</v>
      </c>
      <c r="G30" s="16">
        <f>'[3]06'!G32</f>
        <v>0</v>
      </c>
      <c r="H30" s="17">
        <f t="shared" si="27"/>
        <v>1210</v>
      </c>
      <c r="I30" s="15">
        <f>'[3]06'!J32</f>
        <v>320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153</v>
      </c>
      <c r="N30" s="16">
        <f>'[3]06'!O32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20.97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20.97</v>
      </c>
      <c r="AE30" s="8">
        <f t="shared" si="11"/>
        <v>20.97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20.97</v>
      </c>
      <c r="AL30" s="8">
        <f t="shared" si="31"/>
        <v>278.05999999999995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431.05999999999995</v>
      </c>
      <c r="AT30" s="8">
        <v>20.25</v>
      </c>
      <c r="AU30" s="8">
        <v>20.25</v>
      </c>
      <c r="AV30" s="8">
        <v>317</v>
      </c>
      <c r="AW30" s="203">
        <v>20.97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20.97</v>
      </c>
      <c r="BD30" s="203">
        <v>20.97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20.97</v>
      </c>
      <c r="BL30" s="8">
        <f t="shared" si="21"/>
        <v>20.25</v>
      </c>
      <c r="BM30" s="8">
        <f t="shared" si="22"/>
        <v>20.25</v>
      </c>
      <c r="BN30" s="8">
        <f t="shared" si="23"/>
        <v>20.97</v>
      </c>
      <c r="BO30" s="8">
        <f t="shared" si="24"/>
        <v>20.97</v>
      </c>
      <c r="BP30" s="138">
        <f t="shared" si="25"/>
        <v>-0.71999999999999886</v>
      </c>
      <c r="BQ30" s="138">
        <f t="shared" si="26"/>
        <v>-0.71999999999999886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890</v>
      </c>
      <c r="G31" s="16">
        <f>'[3]06'!G33</f>
        <v>0</v>
      </c>
      <c r="H31" s="17">
        <f t="shared" si="27"/>
        <v>1210</v>
      </c>
      <c r="I31" s="15">
        <f>'[3]06'!J33</f>
        <v>320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153</v>
      </c>
      <c r="N31" s="16">
        <f>'[3]06'!O33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20.97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20.97</v>
      </c>
      <c r="AE31" s="8">
        <f t="shared" si="11"/>
        <v>20.97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20.97</v>
      </c>
      <c r="AL31" s="8">
        <f t="shared" si="31"/>
        <v>278.05999999999995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431.05999999999995</v>
      </c>
      <c r="AT31" s="8">
        <v>20.25</v>
      </c>
      <c r="AU31" s="8">
        <v>20.25</v>
      </c>
      <c r="AV31" s="8">
        <v>317</v>
      </c>
      <c r="AW31" s="203">
        <v>20.97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20.97</v>
      </c>
      <c r="BD31" s="203">
        <v>20.97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20.97</v>
      </c>
      <c r="BL31" s="8">
        <f t="shared" si="21"/>
        <v>20.25</v>
      </c>
      <c r="BM31" s="8">
        <f t="shared" si="22"/>
        <v>20.25</v>
      </c>
      <c r="BN31" s="8">
        <f t="shared" si="23"/>
        <v>20.97</v>
      </c>
      <c r="BO31" s="8">
        <f t="shared" si="24"/>
        <v>20.97</v>
      </c>
      <c r="BP31" s="138">
        <f t="shared" si="25"/>
        <v>-0.71999999999999886</v>
      </c>
      <c r="BQ31" s="138">
        <f t="shared" si="26"/>
        <v>-0.71999999999999886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890</v>
      </c>
      <c r="G32" s="16">
        <f>'[3]06'!G34</f>
        <v>0</v>
      </c>
      <c r="H32" s="17">
        <f t="shared" si="27"/>
        <v>1210</v>
      </c>
      <c r="I32" s="15">
        <f>'[3]06'!J34</f>
        <v>320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153</v>
      </c>
      <c r="N32" s="16">
        <f>'[3]06'!O34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20.97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20.97</v>
      </c>
      <c r="AE32" s="8">
        <f t="shared" si="11"/>
        <v>20.97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20.97</v>
      </c>
      <c r="AL32" s="8">
        <f t="shared" si="31"/>
        <v>278.05999999999995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431.05999999999995</v>
      </c>
      <c r="AT32" s="8">
        <v>20.25</v>
      </c>
      <c r="AU32" s="8">
        <v>20.25</v>
      </c>
      <c r="AV32" s="8">
        <v>357</v>
      </c>
      <c r="AW32" s="203">
        <v>20.97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20.97</v>
      </c>
      <c r="BD32" s="203">
        <v>20.97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20.97</v>
      </c>
      <c r="BL32" s="8">
        <f t="shared" si="21"/>
        <v>20.25</v>
      </c>
      <c r="BM32" s="8">
        <f t="shared" si="22"/>
        <v>20.25</v>
      </c>
      <c r="BN32" s="8">
        <f t="shared" si="23"/>
        <v>20.97</v>
      </c>
      <c r="BO32" s="8">
        <f t="shared" si="24"/>
        <v>20.97</v>
      </c>
      <c r="BP32" s="138">
        <f t="shared" si="25"/>
        <v>-0.71999999999999886</v>
      </c>
      <c r="BQ32" s="138">
        <f t="shared" si="26"/>
        <v>-0.71999999999999886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890</v>
      </c>
      <c r="G33" s="16">
        <f>'[3]06'!G35</f>
        <v>0</v>
      </c>
      <c r="H33" s="17">
        <f t="shared" si="27"/>
        <v>1210</v>
      </c>
      <c r="I33" s="15">
        <f>'[3]06'!J35</f>
        <v>320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153</v>
      </c>
      <c r="N33" s="16">
        <f>'[3]06'!O35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20.97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20.97</v>
      </c>
      <c r="AE33" s="8">
        <f t="shared" si="11"/>
        <v>20.97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20.97</v>
      </c>
      <c r="AL33" s="8">
        <f t="shared" si="31"/>
        <v>278.05999999999995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431.05999999999995</v>
      </c>
      <c r="AT33" s="8">
        <v>20.25</v>
      </c>
      <c r="AU33" s="8">
        <v>20.25</v>
      </c>
      <c r="AV33" s="8">
        <v>397</v>
      </c>
      <c r="AW33" s="203">
        <v>20.97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20.97</v>
      </c>
      <c r="BD33" s="203">
        <v>20.97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20.97</v>
      </c>
      <c r="BL33" s="8">
        <f t="shared" si="21"/>
        <v>20.25</v>
      </c>
      <c r="BM33" s="8">
        <f t="shared" si="22"/>
        <v>20.25</v>
      </c>
      <c r="BN33" s="8">
        <f t="shared" si="23"/>
        <v>20.97</v>
      </c>
      <c r="BO33" s="8">
        <f t="shared" si="24"/>
        <v>20.97</v>
      </c>
      <c r="BP33" s="138">
        <f t="shared" si="25"/>
        <v>-0.71999999999999886</v>
      </c>
      <c r="BQ33" s="138">
        <f t="shared" si="26"/>
        <v>-0.71999999999999886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890</v>
      </c>
      <c r="G34" s="16">
        <f>'[3]06'!G36</f>
        <v>0</v>
      </c>
      <c r="H34" s="17">
        <f t="shared" si="27"/>
        <v>1210</v>
      </c>
      <c r="I34" s="15">
        <f>'[3]06'!J36</f>
        <v>320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153</v>
      </c>
      <c r="N34" s="16">
        <f>'[3]06'!O36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20.97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20.97</v>
      </c>
      <c r="AE34" s="8">
        <f t="shared" si="11"/>
        <v>20.97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20.97</v>
      </c>
      <c r="AL34" s="8">
        <f t="shared" si="31"/>
        <v>278.05999999999995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431.05999999999995</v>
      </c>
      <c r="AT34" s="8">
        <v>20.25</v>
      </c>
      <c r="AU34" s="8">
        <v>20.25</v>
      </c>
      <c r="AV34" s="8">
        <v>467</v>
      </c>
      <c r="AW34" s="203">
        <v>20.97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20.97</v>
      </c>
      <c r="BD34" s="203">
        <v>20.97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20.97</v>
      </c>
      <c r="BL34" s="8">
        <f t="shared" si="21"/>
        <v>20.25</v>
      </c>
      <c r="BM34" s="8">
        <f t="shared" si="22"/>
        <v>20.25</v>
      </c>
      <c r="BN34" s="8">
        <f t="shared" si="23"/>
        <v>20.97</v>
      </c>
      <c r="BO34" s="8">
        <f t="shared" si="24"/>
        <v>20.97</v>
      </c>
      <c r="BP34" s="138">
        <f t="shared" si="25"/>
        <v>-0.71999999999999886</v>
      </c>
      <c r="BQ34" s="138">
        <f t="shared" si="26"/>
        <v>-0.71999999999999886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890</v>
      </c>
      <c r="G35" s="16">
        <f>'[3]06'!G37</f>
        <v>0</v>
      </c>
      <c r="H35" s="17">
        <f t="shared" si="27"/>
        <v>1210</v>
      </c>
      <c r="I35" s="15">
        <f>'[3]06'!J37</f>
        <v>320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153</v>
      </c>
      <c r="N35" s="16">
        <f>'[3]06'!O37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20.97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20.97</v>
      </c>
      <c r="AE35" s="8">
        <f t="shared" si="11"/>
        <v>20.97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20.97</v>
      </c>
      <c r="AL35" s="8">
        <f t="shared" si="31"/>
        <v>278.05999999999995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431.05999999999995</v>
      </c>
      <c r="AT35" s="8">
        <v>20.25</v>
      </c>
      <c r="AU35" s="8">
        <v>20.25</v>
      </c>
      <c r="AV35" s="8">
        <v>467</v>
      </c>
      <c r="AW35" s="203">
        <v>20.97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20.97</v>
      </c>
      <c r="BD35" s="203">
        <v>20.97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20.97</v>
      </c>
      <c r="BL35" s="8">
        <f t="shared" si="21"/>
        <v>20.25</v>
      </c>
      <c r="BM35" s="8">
        <f t="shared" si="22"/>
        <v>20.25</v>
      </c>
      <c r="BN35" s="8">
        <f t="shared" si="23"/>
        <v>20.97</v>
      </c>
      <c r="BO35" s="8">
        <f t="shared" si="24"/>
        <v>20.97</v>
      </c>
      <c r="BP35" s="138">
        <f t="shared" si="25"/>
        <v>-0.71999999999999886</v>
      </c>
      <c r="BQ35" s="138">
        <f t="shared" si="26"/>
        <v>-0.71999999999999886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890</v>
      </c>
      <c r="G36" s="16">
        <f>'[3]06'!G38</f>
        <v>0</v>
      </c>
      <c r="H36" s="17">
        <f t="shared" si="27"/>
        <v>1210</v>
      </c>
      <c r="I36" s="15">
        <f>'[3]06'!J38</f>
        <v>320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153</v>
      </c>
      <c r="N36" s="16">
        <f>'[3]06'!O38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20.97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20.97</v>
      </c>
      <c r="AE36" s="8">
        <f t="shared" si="11"/>
        <v>20.97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20.97</v>
      </c>
      <c r="AL36" s="8">
        <f t="shared" si="31"/>
        <v>278.05999999999995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431.05999999999995</v>
      </c>
      <c r="AT36" s="8">
        <v>20.25</v>
      </c>
      <c r="AU36" s="8">
        <v>20.25</v>
      </c>
      <c r="AV36" s="8">
        <v>467</v>
      </c>
      <c r="AW36" s="203">
        <v>20.97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20.97</v>
      </c>
      <c r="BD36" s="203">
        <v>20.97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20.97</v>
      </c>
      <c r="BL36" s="8">
        <f t="shared" si="21"/>
        <v>20.25</v>
      </c>
      <c r="BM36" s="8">
        <f t="shared" si="22"/>
        <v>20.25</v>
      </c>
      <c r="BN36" s="8">
        <f t="shared" si="23"/>
        <v>20.97</v>
      </c>
      <c r="BO36" s="8">
        <f t="shared" si="24"/>
        <v>20.97</v>
      </c>
      <c r="BP36" s="138">
        <f t="shared" si="25"/>
        <v>-0.71999999999999886</v>
      </c>
      <c r="BQ36" s="138">
        <f t="shared" si="26"/>
        <v>-0.71999999999999886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890</v>
      </c>
      <c r="G37" s="16">
        <f>'[3]06'!G39</f>
        <v>0</v>
      </c>
      <c r="H37" s="17">
        <f t="shared" si="27"/>
        <v>1210</v>
      </c>
      <c r="I37" s="15">
        <f>'[3]06'!J39</f>
        <v>320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153</v>
      </c>
      <c r="N37" s="16">
        <f>'[3]06'!O39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431.05999999999995</v>
      </c>
      <c r="AT37" s="8">
        <v>20.25</v>
      </c>
      <c r="AU37" s="8">
        <v>20.25</v>
      </c>
      <c r="AV37" s="8">
        <v>467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20.25</v>
      </c>
      <c r="BM37" s="8">
        <f t="shared" si="22"/>
        <v>20.25</v>
      </c>
      <c r="BN37" s="8">
        <f t="shared" si="23"/>
        <v>20.97</v>
      </c>
      <c r="BO37" s="8">
        <f t="shared" si="24"/>
        <v>20.97</v>
      </c>
      <c r="BP37" s="138">
        <f t="shared" si="25"/>
        <v>-0.71999999999999886</v>
      </c>
      <c r="BQ37" s="138">
        <f t="shared" si="26"/>
        <v>-0.71999999999999886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890</v>
      </c>
      <c r="G38" s="16">
        <f>'[3]06'!G40</f>
        <v>0</v>
      </c>
      <c r="H38" s="17">
        <f t="shared" si="27"/>
        <v>1210</v>
      </c>
      <c r="I38" s="15">
        <f>'[3]06'!J40</f>
        <v>320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153</v>
      </c>
      <c r="N38" s="16">
        <f>'[3]06'!O40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431.05999999999995</v>
      </c>
      <c r="AT38" s="8">
        <v>20.25</v>
      </c>
      <c r="AU38" s="8">
        <v>20.25</v>
      </c>
      <c r="AV38" s="8">
        <v>467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20.25</v>
      </c>
      <c r="BM38" s="8">
        <f t="shared" si="22"/>
        <v>20.25</v>
      </c>
      <c r="BN38" s="8">
        <f t="shared" si="23"/>
        <v>20.97</v>
      </c>
      <c r="BO38" s="8">
        <f t="shared" si="24"/>
        <v>20.97</v>
      </c>
      <c r="BP38" s="138">
        <f t="shared" si="25"/>
        <v>-0.71999999999999886</v>
      </c>
      <c r="BQ38" s="138">
        <f t="shared" si="26"/>
        <v>-0.71999999999999886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880</v>
      </c>
      <c r="G39" s="16">
        <f>'[3]06'!G41</f>
        <v>0</v>
      </c>
      <c r="H39" s="17">
        <f t="shared" si="27"/>
        <v>1200</v>
      </c>
      <c r="I39" s="15">
        <f>'[3]06'!J41</f>
        <v>320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153</v>
      </c>
      <c r="N39" s="16">
        <f>'[3]06'!O41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431.05999999999995</v>
      </c>
      <c r="AT39" s="8">
        <v>20.25</v>
      </c>
      <c r="AU39" s="8">
        <v>20.25</v>
      </c>
      <c r="AV39" s="8">
        <v>467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20.25</v>
      </c>
      <c r="BM39" s="8">
        <f t="shared" si="22"/>
        <v>20.25</v>
      </c>
      <c r="BN39" s="8">
        <f t="shared" si="23"/>
        <v>20.97</v>
      </c>
      <c r="BO39" s="8">
        <f t="shared" si="24"/>
        <v>20.97</v>
      </c>
      <c r="BP39" s="138">
        <f t="shared" si="25"/>
        <v>-0.71999999999999886</v>
      </c>
      <c r="BQ39" s="138">
        <f t="shared" si="26"/>
        <v>-0.71999999999999886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880</v>
      </c>
      <c r="G40" s="16">
        <f>'[3]06'!G42</f>
        <v>0</v>
      </c>
      <c r="H40" s="17">
        <f t="shared" si="27"/>
        <v>1200</v>
      </c>
      <c r="I40" s="15">
        <f>'[3]06'!J42</f>
        <v>320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153</v>
      </c>
      <c r="N40" s="16">
        <f>'[3]06'!O42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431.05999999999995</v>
      </c>
      <c r="AT40" s="8">
        <v>20.25</v>
      </c>
      <c r="AU40" s="8">
        <v>20.25</v>
      </c>
      <c r="AV40" s="8">
        <v>467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20.25</v>
      </c>
      <c r="BM40" s="8">
        <f t="shared" si="22"/>
        <v>20.25</v>
      </c>
      <c r="BN40" s="8">
        <f t="shared" si="23"/>
        <v>20.97</v>
      </c>
      <c r="BO40" s="8">
        <f t="shared" si="24"/>
        <v>20.97</v>
      </c>
      <c r="BP40" s="138">
        <f t="shared" si="25"/>
        <v>-0.71999999999999886</v>
      </c>
      <c r="BQ40" s="138">
        <f t="shared" si="26"/>
        <v>-0.71999999999999886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880</v>
      </c>
      <c r="G41" s="16">
        <f>'[3]06'!G43</f>
        <v>0</v>
      </c>
      <c r="H41" s="17">
        <f t="shared" si="27"/>
        <v>1200</v>
      </c>
      <c r="I41" s="15">
        <f>'[3]06'!J43</f>
        <v>320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153</v>
      </c>
      <c r="N41" s="16">
        <f>'[3]06'!O43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431.05999999999995</v>
      </c>
      <c r="AT41" s="8">
        <v>20.25</v>
      </c>
      <c r="AU41" s="8">
        <v>20.25</v>
      </c>
      <c r="AV41" s="8">
        <v>467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20.25</v>
      </c>
      <c r="BM41" s="8">
        <f t="shared" si="22"/>
        <v>20.25</v>
      </c>
      <c r="BN41" s="8">
        <f t="shared" si="23"/>
        <v>20.97</v>
      </c>
      <c r="BO41" s="8">
        <f t="shared" si="24"/>
        <v>20.97</v>
      </c>
      <c r="BP41" s="138">
        <f t="shared" si="25"/>
        <v>-0.71999999999999886</v>
      </c>
      <c r="BQ41" s="138">
        <f t="shared" si="26"/>
        <v>-0.71999999999999886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880</v>
      </c>
      <c r="G42" s="16">
        <f>'[3]06'!G44</f>
        <v>0</v>
      </c>
      <c r="H42" s="17">
        <f t="shared" si="27"/>
        <v>1200</v>
      </c>
      <c r="I42" s="15">
        <f>'[3]06'!J44</f>
        <v>320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153</v>
      </c>
      <c r="N42" s="16">
        <f>'[3]06'!O44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431.05999999999995</v>
      </c>
      <c r="AT42" s="8">
        <v>20.25</v>
      </c>
      <c r="AU42" s="8">
        <v>20.25</v>
      </c>
      <c r="AV42" s="8">
        <v>467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20.25</v>
      </c>
      <c r="BM42" s="8">
        <f t="shared" si="22"/>
        <v>20.25</v>
      </c>
      <c r="BN42" s="8">
        <f t="shared" si="23"/>
        <v>20.97</v>
      </c>
      <c r="BO42" s="8">
        <f t="shared" si="24"/>
        <v>20.97</v>
      </c>
      <c r="BP42" s="138">
        <f t="shared" si="25"/>
        <v>-0.71999999999999886</v>
      </c>
      <c r="BQ42" s="138">
        <f t="shared" si="26"/>
        <v>-0.71999999999999886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880</v>
      </c>
      <c r="G43" s="16">
        <f>'[3]06'!G45</f>
        <v>0</v>
      </c>
      <c r="H43" s="17">
        <f t="shared" si="27"/>
        <v>1200</v>
      </c>
      <c r="I43" s="15">
        <f>'[3]06'!J45</f>
        <v>320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153</v>
      </c>
      <c r="N43" s="16">
        <f>'[3]06'!O45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431.05999999999995</v>
      </c>
      <c r="AT43" s="8">
        <v>20.25</v>
      </c>
      <c r="AU43" s="8">
        <v>20.25</v>
      </c>
      <c r="AV43" s="8">
        <v>467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20.25</v>
      </c>
      <c r="BM43" s="8">
        <f t="shared" si="22"/>
        <v>20.25</v>
      </c>
      <c r="BN43" s="8">
        <f t="shared" si="23"/>
        <v>20.97</v>
      </c>
      <c r="BO43" s="8">
        <f t="shared" si="24"/>
        <v>20.97</v>
      </c>
      <c r="BP43" s="138">
        <f t="shared" si="25"/>
        <v>-0.71999999999999886</v>
      </c>
      <c r="BQ43" s="138">
        <f t="shared" si="26"/>
        <v>-0.71999999999999886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880</v>
      </c>
      <c r="G44" s="16">
        <f>'[3]06'!G46</f>
        <v>0</v>
      </c>
      <c r="H44" s="17">
        <f t="shared" si="27"/>
        <v>1200</v>
      </c>
      <c r="I44" s="15">
        <f>'[3]06'!J46</f>
        <v>320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153</v>
      </c>
      <c r="N44" s="16">
        <f>'[3]06'!O46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431.05999999999995</v>
      </c>
      <c r="AT44" s="8">
        <v>20.25</v>
      </c>
      <c r="AU44" s="8">
        <v>20.25</v>
      </c>
      <c r="AV44" s="8">
        <v>467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20.25</v>
      </c>
      <c r="BM44" s="8">
        <f t="shared" si="22"/>
        <v>20.25</v>
      </c>
      <c r="BN44" s="8">
        <f t="shared" si="23"/>
        <v>20.97</v>
      </c>
      <c r="BO44" s="8">
        <f t="shared" si="24"/>
        <v>20.97</v>
      </c>
      <c r="BP44" s="138">
        <f t="shared" si="25"/>
        <v>-0.71999999999999886</v>
      </c>
      <c r="BQ44" s="138">
        <f t="shared" si="26"/>
        <v>-0.71999999999999886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880</v>
      </c>
      <c r="G45" s="16">
        <f>'[3]06'!G47</f>
        <v>0</v>
      </c>
      <c r="H45" s="17">
        <f t="shared" si="27"/>
        <v>1200</v>
      </c>
      <c r="I45" s="15">
        <f>'[3]06'!J47</f>
        <v>320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153</v>
      </c>
      <c r="N45" s="16">
        <f>'[3]06'!O47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431.05999999999995</v>
      </c>
      <c r="AT45" s="8">
        <v>20.25</v>
      </c>
      <c r="AU45" s="8">
        <v>20.25</v>
      </c>
      <c r="AV45" s="8">
        <v>467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20.25</v>
      </c>
      <c r="BM45" s="8">
        <f t="shared" si="22"/>
        <v>20.25</v>
      </c>
      <c r="BN45" s="8">
        <f t="shared" si="23"/>
        <v>20.97</v>
      </c>
      <c r="BO45" s="8">
        <f t="shared" si="24"/>
        <v>20.97</v>
      </c>
      <c r="BP45" s="138">
        <f t="shared" si="25"/>
        <v>-0.71999999999999886</v>
      </c>
      <c r="BQ45" s="138">
        <f t="shared" si="26"/>
        <v>-0.71999999999999886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880</v>
      </c>
      <c r="G46" s="16">
        <f>'[3]06'!G48</f>
        <v>0</v>
      </c>
      <c r="H46" s="17">
        <f t="shared" si="27"/>
        <v>1200</v>
      </c>
      <c r="I46" s="15">
        <f>'[3]06'!J48</f>
        <v>320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153</v>
      </c>
      <c r="N46" s="16">
        <f>'[3]06'!O48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431.05999999999995</v>
      </c>
      <c r="AT46" s="8">
        <v>20.25</v>
      </c>
      <c r="AU46" s="8">
        <v>20.25</v>
      </c>
      <c r="AV46" s="8">
        <v>467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20.25</v>
      </c>
      <c r="BM46" s="8">
        <f t="shared" si="22"/>
        <v>20.25</v>
      </c>
      <c r="BN46" s="8">
        <f t="shared" si="23"/>
        <v>20.97</v>
      </c>
      <c r="BO46" s="8">
        <f t="shared" si="24"/>
        <v>20.97</v>
      </c>
      <c r="BP46" s="138">
        <f t="shared" si="25"/>
        <v>-0.71999999999999886</v>
      </c>
      <c r="BQ46" s="138">
        <f t="shared" si="26"/>
        <v>-0.71999999999999886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880</v>
      </c>
      <c r="G47" s="16">
        <f>'[3]06'!G49</f>
        <v>0</v>
      </c>
      <c r="H47" s="17">
        <f t="shared" si="27"/>
        <v>1200</v>
      </c>
      <c r="I47" s="15">
        <f>'[3]06'!J49</f>
        <v>320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153</v>
      </c>
      <c r="N47" s="16">
        <f>'[3]06'!O49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431.05999999999995</v>
      </c>
      <c r="AT47" s="8">
        <v>20.25</v>
      </c>
      <c r="AU47" s="8">
        <v>20.25</v>
      </c>
      <c r="AV47" s="8">
        <v>467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20.25</v>
      </c>
      <c r="BM47" s="8">
        <f t="shared" si="22"/>
        <v>20.25</v>
      </c>
      <c r="BN47" s="8">
        <f t="shared" si="23"/>
        <v>20.97</v>
      </c>
      <c r="BO47" s="8">
        <f t="shared" si="24"/>
        <v>20.97</v>
      </c>
      <c r="BP47" s="138">
        <f t="shared" si="25"/>
        <v>-0.71999999999999886</v>
      </c>
      <c r="BQ47" s="138">
        <f t="shared" si="26"/>
        <v>-0.71999999999999886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880</v>
      </c>
      <c r="G48" s="16">
        <f>'[3]06'!G50</f>
        <v>0</v>
      </c>
      <c r="H48" s="17">
        <f t="shared" si="27"/>
        <v>1200</v>
      </c>
      <c r="I48" s="15">
        <f>'[3]06'!J50</f>
        <v>320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153</v>
      </c>
      <c r="N48" s="16">
        <f>'[3]06'!O50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431.05999999999995</v>
      </c>
      <c r="AT48" s="8">
        <v>20.25</v>
      </c>
      <c r="AU48" s="8">
        <v>20.25</v>
      </c>
      <c r="AV48" s="8">
        <v>467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20.25</v>
      </c>
      <c r="BM48" s="8">
        <f t="shared" si="22"/>
        <v>20.25</v>
      </c>
      <c r="BN48" s="8">
        <f t="shared" si="23"/>
        <v>20.97</v>
      </c>
      <c r="BO48" s="8">
        <f t="shared" si="24"/>
        <v>20.97</v>
      </c>
      <c r="BP48" s="138">
        <f t="shared" si="25"/>
        <v>-0.71999999999999886</v>
      </c>
      <c r="BQ48" s="138">
        <f t="shared" si="26"/>
        <v>-0.71999999999999886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880</v>
      </c>
      <c r="G49" s="16">
        <f>'[3]06'!G51</f>
        <v>0</v>
      </c>
      <c r="H49" s="17">
        <f t="shared" si="27"/>
        <v>1200</v>
      </c>
      <c r="I49" s="15">
        <f>'[3]06'!J51</f>
        <v>320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153</v>
      </c>
      <c r="N49" s="16">
        <f>'[3]06'!O51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431.05999999999995</v>
      </c>
      <c r="AT49" s="8">
        <v>20.25</v>
      </c>
      <c r="AU49" s="8">
        <v>20.25</v>
      </c>
      <c r="AV49" s="8">
        <v>467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20.25</v>
      </c>
      <c r="BM49" s="8">
        <f t="shared" si="22"/>
        <v>20.25</v>
      </c>
      <c r="BN49" s="8">
        <f t="shared" si="23"/>
        <v>20.97</v>
      </c>
      <c r="BO49" s="8">
        <f t="shared" si="24"/>
        <v>20.97</v>
      </c>
      <c r="BP49" s="138">
        <f t="shared" si="25"/>
        <v>-0.71999999999999886</v>
      </c>
      <c r="BQ49" s="138">
        <f t="shared" si="26"/>
        <v>-0.71999999999999886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880</v>
      </c>
      <c r="G50" s="16">
        <f>'[3]06'!G52</f>
        <v>0</v>
      </c>
      <c r="H50" s="17">
        <f t="shared" si="27"/>
        <v>1200</v>
      </c>
      <c r="I50" s="15">
        <f>'[3]06'!J52</f>
        <v>320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153</v>
      </c>
      <c r="N50" s="16">
        <f>'[3]06'!O52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431.05999999999995</v>
      </c>
      <c r="AT50" s="8">
        <v>20.25</v>
      </c>
      <c r="AU50" s="8">
        <v>20.25</v>
      </c>
      <c r="AV50" s="8">
        <v>467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20.25</v>
      </c>
      <c r="BM50" s="8">
        <f t="shared" si="22"/>
        <v>20.25</v>
      </c>
      <c r="BN50" s="8">
        <f t="shared" si="23"/>
        <v>20.97</v>
      </c>
      <c r="BO50" s="8">
        <f t="shared" si="24"/>
        <v>20.97</v>
      </c>
      <c r="BP50" s="138">
        <f t="shared" si="25"/>
        <v>-0.71999999999999886</v>
      </c>
      <c r="BQ50" s="138">
        <f t="shared" si="26"/>
        <v>-0.71999999999999886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860</v>
      </c>
      <c r="G51" s="16">
        <f>'[3]06'!G53</f>
        <v>0</v>
      </c>
      <c r="H51" s="17">
        <f t="shared" si="27"/>
        <v>1180</v>
      </c>
      <c r="I51" s="15">
        <f>'[3]06'!J53</f>
        <v>320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153</v>
      </c>
      <c r="N51" s="16">
        <f>'[3]06'!O53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431.05999999999995</v>
      </c>
      <c r="AT51" s="8">
        <v>20.25</v>
      </c>
      <c r="AU51" s="8">
        <v>20.25</v>
      </c>
      <c r="AV51" s="8">
        <v>467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20.25</v>
      </c>
      <c r="BM51" s="8">
        <f t="shared" si="22"/>
        <v>20.25</v>
      </c>
      <c r="BN51" s="8">
        <f t="shared" si="23"/>
        <v>20.97</v>
      </c>
      <c r="BO51" s="8">
        <f t="shared" si="24"/>
        <v>20.97</v>
      </c>
      <c r="BP51" s="138">
        <f t="shared" si="25"/>
        <v>-0.71999999999999886</v>
      </c>
      <c r="BQ51" s="138">
        <f t="shared" si="26"/>
        <v>-0.71999999999999886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860</v>
      </c>
      <c r="G52" s="16">
        <f>'[3]06'!G54</f>
        <v>0</v>
      </c>
      <c r="H52" s="17">
        <f t="shared" si="27"/>
        <v>1180</v>
      </c>
      <c r="I52" s="15">
        <f>'[3]06'!J54</f>
        <v>320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153</v>
      </c>
      <c r="N52" s="16">
        <f>'[3]06'!O54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431.05999999999995</v>
      </c>
      <c r="AT52" s="8">
        <v>20.25</v>
      </c>
      <c r="AU52" s="8">
        <v>20.25</v>
      </c>
      <c r="AV52" s="8">
        <v>467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20.25</v>
      </c>
      <c r="BM52" s="8">
        <f t="shared" si="22"/>
        <v>20.25</v>
      </c>
      <c r="BN52" s="8">
        <f t="shared" si="23"/>
        <v>20.97</v>
      </c>
      <c r="BO52" s="8">
        <f t="shared" si="24"/>
        <v>20.97</v>
      </c>
      <c r="BP52" s="138">
        <f t="shared" si="25"/>
        <v>-0.71999999999999886</v>
      </c>
      <c r="BQ52" s="138">
        <f t="shared" si="26"/>
        <v>-0.71999999999999886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860</v>
      </c>
      <c r="G53" s="16">
        <f>'[3]06'!G55</f>
        <v>0</v>
      </c>
      <c r="H53" s="17">
        <f t="shared" si="27"/>
        <v>1180</v>
      </c>
      <c r="I53" s="15">
        <f>'[3]06'!J55</f>
        <v>320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153</v>
      </c>
      <c r="N53" s="16">
        <f>'[3]06'!O55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431.05999999999995</v>
      </c>
      <c r="AT53" s="8">
        <v>20.25</v>
      </c>
      <c r="AU53" s="8">
        <v>20.25</v>
      </c>
      <c r="AV53" s="8">
        <v>467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20.25</v>
      </c>
      <c r="BM53" s="8">
        <f t="shared" si="22"/>
        <v>20.25</v>
      </c>
      <c r="BN53" s="8">
        <f t="shared" si="23"/>
        <v>20.97</v>
      </c>
      <c r="BO53" s="8">
        <f t="shared" si="24"/>
        <v>20.97</v>
      </c>
      <c r="BP53" s="138">
        <f t="shared" si="25"/>
        <v>-0.71999999999999886</v>
      </c>
      <c r="BQ53" s="138">
        <f t="shared" si="26"/>
        <v>-0.71999999999999886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860</v>
      </c>
      <c r="G54" s="16">
        <f>'[3]06'!G56</f>
        <v>0</v>
      </c>
      <c r="H54" s="17">
        <f t="shared" si="27"/>
        <v>1180</v>
      </c>
      <c r="I54" s="15">
        <f>'[3]06'!J56</f>
        <v>320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153</v>
      </c>
      <c r="N54" s="16">
        <f>'[3]06'!O56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431.05999999999995</v>
      </c>
      <c r="AT54" s="8">
        <v>20.25</v>
      </c>
      <c r="AU54" s="8">
        <v>20.25</v>
      </c>
      <c r="AV54" s="8">
        <v>467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20.25</v>
      </c>
      <c r="BM54" s="8">
        <f t="shared" si="22"/>
        <v>20.25</v>
      </c>
      <c r="BN54" s="8">
        <f t="shared" si="23"/>
        <v>20.97</v>
      </c>
      <c r="BO54" s="8">
        <f t="shared" si="24"/>
        <v>20.97</v>
      </c>
      <c r="BP54" s="138">
        <f t="shared" si="25"/>
        <v>-0.71999999999999886</v>
      </c>
      <c r="BQ54" s="138">
        <f t="shared" si="26"/>
        <v>-0.71999999999999886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860</v>
      </c>
      <c r="G55" s="16">
        <f>'[3]06'!G57</f>
        <v>0</v>
      </c>
      <c r="H55" s="17">
        <f t="shared" si="27"/>
        <v>1180</v>
      </c>
      <c r="I55" s="15">
        <f>'[3]06'!J57</f>
        <v>320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153</v>
      </c>
      <c r="N55" s="16">
        <f>'[3]06'!O57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431.05999999999995</v>
      </c>
      <c r="AT55" s="8">
        <v>20.25</v>
      </c>
      <c r="AU55" s="8">
        <v>20.25</v>
      </c>
      <c r="AV55" s="8">
        <v>467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20.25</v>
      </c>
      <c r="BM55" s="8">
        <f t="shared" si="22"/>
        <v>20.25</v>
      </c>
      <c r="BN55" s="8">
        <f t="shared" si="23"/>
        <v>20.97</v>
      </c>
      <c r="BO55" s="8">
        <f t="shared" si="24"/>
        <v>20.97</v>
      </c>
      <c r="BP55" s="138">
        <f t="shared" si="25"/>
        <v>-0.71999999999999886</v>
      </c>
      <c r="BQ55" s="138">
        <f t="shared" si="26"/>
        <v>-0.71999999999999886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860</v>
      </c>
      <c r="G56" s="16">
        <f>'[3]06'!G58</f>
        <v>0</v>
      </c>
      <c r="H56" s="17">
        <f t="shared" si="27"/>
        <v>1180</v>
      </c>
      <c r="I56" s="15">
        <f>'[3]06'!J58</f>
        <v>320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153</v>
      </c>
      <c r="N56" s="16">
        <f>'[3]06'!O58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431.05999999999995</v>
      </c>
      <c r="AT56" s="8">
        <v>20.25</v>
      </c>
      <c r="AU56" s="8">
        <v>20.25</v>
      </c>
      <c r="AV56" s="8">
        <v>467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20.25</v>
      </c>
      <c r="BM56" s="8">
        <f t="shared" si="22"/>
        <v>20.25</v>
      </c>
      <c r="BN56" s="8">
        <f t="shared" si="23"/>
        <v>20.97</v>
      </c>
      <c r="BO56" s="8">
        <f t="shared" si="24"/>
        <v>20.97</v>
      </c>
      <c r="BP56" s="138">
        <f t="shared" si="25"/>
        <v>-0.71999999999999886</v>
      </c>
      <c r="BQ56" s="138">
        <f t="shared" si="26"/>
        <v>-0.71999999999999886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860</v>
      </c>
      <c r="G57" s="16">
        <f>'[3]06'!G59</f>
        <v>0</v>
      </c>
      <c r="H57" s="17">
        <f t="shared" si="27"/>
        <v>1180</v>
      </c>
      <c r="I57" s="15">
        <f>'[3]06'!J59</f>
        <v>320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153</v>
      </c>
      <c r="N57" s="16">
        <f>'[3]06'!O59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425.41999999999996</v>
      </c>
      <c r="AT57" s="8">
        <v>20.25</v>
      </c>
      <c r="AU57" s="8">
        <v>20.25</v>
      </c>
      <c r="AV57" s="8">
        <v>467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20.25</v>
      </c>
      <c r="BM57" s="8">
        <f t="shared" si="22"/>
        <v>20.25</v>
      </c>
      <c r="BN57" s="8">
        <f t="shared" si="23"/>
        <v>23.79</v>
      </c>
      <c r="BO57" s="8">
        <f t="shared" si="24"/>
        <v>23.79</v>
      </c>
      <c r="BP57" s="138">
        <f t="shared" si="25"/>
        <v>-3.5399999999999991</v>
      </c>
      <c r="BQ57" s="138">
        <f t="shared" si="26"/>
        <v>-3.5399999999999991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860</v>
      </c>
      <c r="G58" s="16">
        <f>'[3]06'!G60</f>
        <v>0</v>
      </c>
      <c r="H58" s="17">
        <f t="shared" si="27"/>
        <v>1180</v>
      </c>
      <c r="I58" s="15">
        <f>'[3]06'!J60</f>
        <v>320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153</v>
      </c>
      <c r="N58" s="16">
        <f>'[3]06'!O60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425.41999999999996</v>
      </c>
      <c r="AT58" s="8">
        <v>20.25</v>
      </c>
      <c r="AU58" s="8">
        <v>20.25</v>
      </c>
      <c r="AV58" s="8">
        <v>467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20.25</v>
      </c>
      <c r="BM58" s="8">
        <f t="shared" si="22"/>
        <v>20.25</v>
      </c>
      <c r="BN58" s="8">
        <f t="shared" si="23"/>
        <v>23.79</v>
      </c>
      <c r="BO58" s="8">
        <f t="shared" si="24"/>
        <v>23.79</v>
      </c>
      <c r="BP58" s="138">
        <f t="shared" si="25"/>
        <v>-3.5399999999999991</v>
      </c>
      <c r="BQ58" s="138">
        <f t="shared" si="26"/>
        <v>-3.5399999999999991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860</v>
      </c>
      <c r="G59" s="16">
        <f>'[3]06'!G61</f>
        <v>0</v>
      </c>
      <c r="H59" s="17">
        <f t="shared" si="27"/>
        <v>1180</v>
      </c>
      <c r="I59" s="15">
        <f>'[3]06'!J61</f>
        <v>320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153</v>
      </c>
      <c r="N59" s="16">
        <f>'[3]06'!O61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425.41999999999996</v>
      </c>
      <c r="AT59" s="8">
        <v>20.25</v>
      </c>
      <c r="AU59" s="8">
        <v>20.25</v>
      </c>
      <c r="AV59" s="8">
        <v>467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20.25</v>
      </c>
      <c r="BM59" s="8">
        <f t="shared" si="22"/>
        <v>20.25</v>
      </c>
      <c r="BN59" s="8">
        <f t="shared" si="23"/>
        <v>23.79</v>
      </c>
      <c r="BO59" s="8">
        <f t="shared" si="24"/>
        <v>23.79</v>
      </c>
      <c r="BP59" s="138">
        <f t="shared" si="25"/>
        <v>-3.5399999999999991</v>
      </c>
      <c r="BQ59" s="138">
        <f t="shared" si="26"/>
        <v>-3.5399999999999991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860</v>
      </c>
      <c r="G60" s="16">
        <f>'[3]06'!G62</f>
        <v>0</v>
      </c>
      <c r="H60" s="17">
        <f t="shared" si="27"/>
        <v>1180</v>
      </c>
      <c r="I60" s="15">
        <f>'[3]06'!J62</f>
        <v>320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153</v>
      </c>
      <c r="N60" s="16">
        <f>'[3]06'!O62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425.41999999999996</v>
      </c>
      <c r="AT60" s="8">
        <v>20.25</v>
      </c>
      <c r="AU60" s="8">
        <v>20.25</v>
      </c>
      <c r="AV60" s="8">
        <v>467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20.25</v>
      </c>
      <c r="BM60" s="8">
        <f t="shared" si="22"/>
        <v>20.25</v>
      </c>
      <c r="BN60" s="8">
        <f t="shared" si="23"/>
        <v>23.79</v>
      </c>
      <c r="BO60" s="8">
        <f t="shared" si="24"/>
        <v>23.79</v>
      </c>
      <c r="BP60" s="138">
        <f t="shared" si="25"/>
        <v>-3.5399999999999991</v>
      </c>
      <c r="BQ60" s="138">
        <f t="shared" si="26"/>
        <v>-3.5399999999999991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860</v>
      </c>
      <c r="G61" s="16">
        <f>'[3]06'!G63</f>
        <v>0</v>
      </c>
      <c r="H61" s="17">
        <f t="shared" si="27"/>
        <v>1180</v>
      </c>
      <c r="I61" s="15">
        <f>'[3]06'!J63</f>
        <v>320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153</v>
      </c>
      <c r="N61" s="16">
        <f>'[3]06'!O63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19.170000000000002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19.170000000000002</v>
      </c>
      <c r="AE61" s="8">
        <f t="shared" si="11"/>
        <v>19.170000000000002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19.170000000000002</v>
      </c>
      <c r="AL61" s="8">
        <f t="shared" si="31"/>
        <v>281.65999999999997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434.65999999999997</v>
      </c>
      <c r="AT61" s="8">
        <v>14.17</v>
      </c>
      <c r="AU61" s="8">
        <v>14.17</v>
      </c>
      <c r="AV61" s="8">
        <v>467</v>
      </c>
      <c r="AW61" s="203">
        <v>19.170000000000002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19.170000000000002</v>
      </c>
      <c r="BD61" s="203">
        <v>19.170000000000002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19.170000000000002</v>
      </c>
      <c r="BL61" s="8">
        <f t="shared" si="21"/>
        <v>14.17</v>
      </c>
      <c r="BM61" s="8">
        <f t="shared" si="22"/>
        <v>14.17</v>
      </c>
      <c r="BN61" s="8">
        <f t="shared" si="23"/>
        <v>19.170000000000002</v>
      </c>
      <c r="BO61" s="8">
        <f t="shared" si="24"/>
        <v>19.170000000000002</v>
      </c>
      <c r="BP61" s="138">
        <f t="shared" si="25"/>
        <v>-5.0000000000000018</v>
      </c>
      <c r="BQ61" s="138">
        <f t="shared" si="26"/>
        <v>-5.0000000000000018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860</v>
      </c>
      <c r="G62" s="16">
        <f>'[3]06'!G64</f>
        <v>0</v>
      </c>
      <c r="H62" s="17">
        <f t="shared" si="27"/>
        <v>1180</v>
      </c>
      <c r="I62" s="15">
        <f>'[3]06'!J64</f>
        <v>320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153</v>
      </c>
      <c r="N62" s="16">
        <f>'[3]06'!O64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19.170000000000002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19.170000000000002</v>
      </c>
      <c r="AE62" s="8">
        <f t="shared" si="11"/>
        <v>19.170000000000002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19.170000000000002</v>
      </c>
      <c r="AL62" s="8">
        <f t="shared" ref="AL62:AN98" si="35">Q62-X62-AE62</f>
        <v>281.65999999999997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434.65999999999997</v>
      </c>
      <c r="AT62" s="8">
        <v>14.17</v>
      </c>
      <c r="AU62" s="8">
        <v>14.17</v>
      </c>
      <c r="AV62" s="8">
        <v>467</v>
      </c>
      <c r="AW62" s="203">
        <v>19.170000000000002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19.170000000000002</v>
      </c>
      <c r="BD62" s="203">
        <v>19.170000000000002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19.170000000000002</v>
      </c>
      <c r="BL62" s="8">
        <f t="shared" si="21"/>
        <v>14.17</v>
      </c>
      <c r="BM62" s="8">
        <f t="shared" si="22"/>
        <v>14.17</v>
      </c>
      <c r="BN62" s="8">
        <f t="shared" si="23"/>
        <v>19.170000000000002</v>
      </c>
      <c r="BO62" s="8">
        <f t="shared" si="24"/>
        <v>19.170000000000002</v>
      </c>
      <c r="BP62" s="138">
        <f t="shared" si="25"/>
        <v>-5.0000000000000018</v>
      </c>
      <c r="BQ62" s="138">
        <f t="shared" si="26"/>
        <v>-5.0000000000000018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860</v>
      </c>
      <c r="G63" s="16">
        <f>'[3]06'!G65</f>
        <v>0</v>
      </c>
      <c r="H63" s="17">
        <f t="shared" si="27"/>
        <v>1180</v>
      </c>
      <c r="I63" s="15">
        <f>'[3]06'!J65</f>
        <v>320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153</v>
      </c>
      <c r="N63" s="16">
        <f>'[3]06'!O65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19.170000000000002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19.170000000000002</v>
      </c>
      <c r="AE63" s="8">
        <f t="shared" si="11"/>
        <v>19.170000000000002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19.170000000000002</v>
      </c>
      <c r="AL63" s="8">
        <f t="shared" si="35"/>
        <v>281.65999999999997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434.65999999999997</v>
      </c>
      <c r="AT63" s="8">
        <v>14.17</v>
      </c>
      <c r="AU63" s="8">
        <v>14.17</v>
      </c>
      <c r="AV63" s="8">
        <v>467</v>
      </c>
      <c r="AW63" s="203">
        <v>19.170000000000002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19.170000000000002</v>
      </c>
      <c r="BD63" s="203">
        <v>19.170000000000002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19.170000000000002</v>
      </c>
      <c r="BL63" s="8">
        <f t="shared" si="21"/>
        <v>14.17</v>
      </c>
      <c r="BM63" s="8">
        <f t="shared" si="22"/>
        <v>14.17</v>
      </c>
      <c r="BN63" s="8">
        <f t="shared" si="23"/>
        <v>19.170000000000002</v>
      </c>
      <c r="BO63" s="8">
        <f t="shared" si="24"/>
        <v>19.170000000000002</v>
      </c>
      <c r="BP63" s="138">
        <f t="shared" si="25"/>
        <v>-5.0000000000000018</v>
      </c>
      <c r="BQ63" s="138">
        <f t="shared" si="26"/>
        <v>-5.0000000000000018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860</v>
      </c>
      <c r="G64" s="16">
        <f>'[3]06'!G66</f>
        <v>0</v>
      </c>
      <c r="H64" s="17">
        <f t="shared" si="27"/>
        <v>1180</v>
      </c>
      <c r="I64" s="15">
        <f>'[3]06'!J66</f>
        <v>320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153</v>
      </c>
      <c r="N64" s="16">
        <f>'[3]06'!O66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19.170000000000002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19.170000000000002</v>
      </c>
      <c r="AE64" s="8">
        <f t="shared" si="11"/>
        <v>19.170000000000002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19.170000000000002</v>
      </c>
      <c r="AL64" s="8">
        <f t="shared" si="35"/>
        <v>281.65999999999997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434.65999999999997</v>
      </c>
      <c r="AT64" s="8">
        <v>14.17</v>
      </c>
      <c r="AU64" s="8">
        <v>14.17</v>
      </c>
      <c r="AV64" s="8">
        <v>467</v>
      </c>
      <c r="AW64" s="203">
        <v>19.170000000000002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19.170000000000002</v>
      </c>
      <c r="BD64" s="203">
        <v>19.170000000000002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19.170000000000002</v>
      </c>
      <c r="BL64" s="8">
        <f t="shared" si="21"/>
        <v>14.17</v>
      </c>
      <c r="BM64" s="8">
        <f t="shared" si="22"/>
        <v>14.17</v>
      </c>
      <c r="BN64" s="8">
        <f t="shared" si="23"/>
        <v>19.170000000000002</v>
      </c>
      <c r="BO64" s="8">
        <f t="shared" si="24"/>
        <v>19.170000000000002</v>
      </c>
      <c r="BP64" s="138">
        <f t="shared" si="25"/>
        <v>-5.0000000000000018</v>
      </c>
      <c r="BQ64" s="138">
        <f t="shared" si="26"/>
        <v>-5.0000000000000018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860</v>
      </c>
      <c r="G65" s="16">
        <f>'[3]06'!G67</f>
        <v>0</v>
      </c>
      <c r="H65" s="17">
        <f t="shared" si="27"/>
        <v>1180</v>
      </c>
      <c r="I65" s="15">
        <f>'[3]06'!J67</f>
        <v>320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153</v>
      </c>
      <c r="N65" s="16">
        <f>'[3]06'!O67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6.35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6.35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281.64999999999998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434.65</v>
      </c>
      <c r="AT65" s="8">
        <v>14.17</v>
      </c>
      <c r="AU65" s="8">
        <v>14.17</v>
      </c>
      <c r="AV65" s="8">
        <v>467</v>
      </c>
      <c r="AW65" s="203">
        <v>6.35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6.35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14.17</v>
      </c>
      <c r="BM65" s="8">
        <f t="shared" si="22"/>
        <v>14.17</v>
      </c>
      <c r="BN65" s="8">
        <f t="shared" si="23"/>
        <v>6.35</v>
      </c>
      <c r="BO65" s="8">
        <f t="shared" si="24"/>
        <v>32</v>
      </c>
      <c r="BP65" s="138">
        <f t="shared" si="25"/>
        <v>7.82</v>
      </c>
      <c r="BQ65" s="138">
        <f t="shared" si="26"/>
        <v>-17.829999999999998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860</v>
      </c>
      <c r="G66" s="16">
        <f>'[3]06'!G68</f>
        <v>0</v>
      </c>
      <c r="H66" s="17">
        <f t="shared" si="27"/>
        <v>1180</v>
      </c>
      <c r="I66" s="15">
        <f>'[3]06'!J68</f>
        <v>320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153</v>
      </c>
      <c r="N66" s="16">
        <f>'[3]06'!O68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6.35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6.35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281.64999999999998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434.65</v>
      </c>
      <c r="AT66" s="8">
        <v>14.17</v>
      </c>
      <c r="AU66" s="8">
        <v>14.17</v>
      </c>
      <c r="AV66" s="8">
        <v>467</v>
      </c>
      <c r="AW66" s="203">
        <v>6.35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6.35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14.17</v>
      </c>
      <c r="BM66" s="8">
        <f t="shared" si="22"/>
        <v>14.17</v>
      </c>
      <c r="BN66" s="8">
        <f t="shared" si="23"/>
        <v>6.35</v>
      </c>
      <c r="BO66" s="8">
        <f t="shared" si="24"/>
        <v>32</v>
      </c>
      <c r="BP66" s="138">
        <f t="shared" si="25"/>
        <v>7.82</v>
      </c>
      <c r="BQ66" s="138">
        <f t="shared" si="26"/>
        <v>-17.829999999999998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860</v>
      </c>
      <c r="G67" s="16">
        <f>'[3]06'!G69</f>
        <v>0</v>
      </c>
      <c r="H67" s="17">
        <f t="shared" si="27"/>
        <v>1180</v>
      </c>
      <c r="I67" s="15">
        <f>'[3]06'!J69</f>
        <v>320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153</v>
      </c>
      <c r="N67" s="16">
        <f>'[3]06'!O69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6.35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6.35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281.64999999999998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434.65</v>
      </c>
      <c r="AT67" s="8">
        <v>14.17</v>
      </c>
      <c r="AU67" s="8">
        <v>30.91</v>
      </c>
      <c r="AV67" s="8">
        <v>467</v>
      </c>
      <c r="AW67" s="203">
        <v>6.35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6.35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14.17</v>
      </c>
      <c r="BM67" s="8">
        <f t="shared" si="22"/>
        <v>30.91</v>
      </c>
      <c r="BN67" s="8">
        <f t="shared" si="23"/>
        <v>6.35</v>
      </c>
      <c r="BO67" s="8">
        <f t="shared" si="24"/>
        <v>32</v>
      </c>
      <c r="BP67" s="138">
        <f t="shared" si="25"/>
        <v>7.82</v>
      </c>
      <c r="BQ67" s="138">
        <f t="shared" si="26"/>
        <v>-1.0899999999999999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860</v>
      </c>
      <c r="G68" s="16">
        <f>'[3]06'!G70</f>
        <v>0</v>
      </c>
      <c r="H68" s="17">
        <f t="shared" si="27"/>
        <v>1180</v>
      </c>
      <c r="I68" s="15">
        <f>'[3]06'!J70</f>
        <v>320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153</v>
      </c>
      <c r="N68" s="16">
        <f>'[3]06'!O70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6.35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6.35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281.64999999999998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434.65</v>
      </c>
      <c r="AT68" s="8">
        <v>14.17</v>
      </c>
      <c r="AU68" s="8">
        <v>30.91</v>
      </c>
      <c r="AV68" s="8">
        <v>467</v>
      </c>
      <c r="AW68" s="203">
        <v>6.35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6.35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14.17</v>
      </c>
      <c r="BM68" s="8">
        <f t="shared" ref="BM68:BM98" si="54">AU68</f>
        <v>30.91</v>
      </c>
      <c r="BN68" s="8">
        <f t="shared" ref="BN68:BN98" si="55">BC68</f>
        <v>6.35</v>
      </c>
      <c r="BO68" s="8">
        <f t="shared" ref="BO68:BO98" si="56">BJ68</f>
        <v>32</v>
      </c>
      <c r="BP68" s="138">
        <f t="shared" ref="BP68:BP98" si="57">BL68-BN68</f>
        <v>7.82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860</v>
      </c>
      <c r="G69" s="16">
        <f>'[3]06'!G71</f>
        <v>0</v>
      </c>
      <c r="H69" s="17">
        <f t="shared" ref="H69:H98" si="59">SUM(B69:G69)</f>
        <v>1180</v>
      </c>
      <c r="I69" s="15">
        <f>'[3]06'!J71</f>
        <v>320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153</v>
      </c>
      <c r="N69" s="16">
        <f>'[3]06'!O71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6.35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6.35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281.64999999999998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434.65</v>
      </c>
      <c r="AT69" s="8">
        <v>14.17</v>
      </c>
      <c r="AU69" s="8">
        <v>30.91</v>
      </c>
      <c r="AV69" s="8">
        <v>467</v>
      </c>
      <c r="AW69" s="203">
        <v>6.35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6.35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14.17</v>
      </c>
      <c r="BM69" s="8">
        <f t="shared" si="54"/>
        <v>30.91</v>
      </c>
      <c r="BN69" s="8">
        <f t="shared" si="55"/>
        <v>6.35</v>
      </c>
      <c r="BO69" s="8">
        <f t="shared" si="56"/>
        <v>32</v>
      </c>
      <c r="BP69" s="138">
        <f t="shared" si="57"/>
        <v>7.82</v>
      </c>
      <c r="BQ69" s="138">
        <f t="shared" si="58"/>
        <v>-1.0899999999999999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860</v>
      </c>
      <c r="G70" s="16">
        <f>'[3]06'!G72</f>
        <v>0</v>
      </c>
      <c r="H70" s="17">
        <f t="shared" si="59"/>
        <v>1180</v>
      </c>
      <c r="I70" s="15">
        <f>'[3]06'!J72</f>
        <v>320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153</v>
      </c>
      <c r="N70" s="16">
        <f>'[3]06'!O72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10.35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10.35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277.64999999999998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430.65</v>
      </c>
      <c r="AT70" s="8">
        <v>14.17</v>
      </c>
      <c r="AU70" s="8">
        <v>30.91</v>
      </c>
      <c r="AV70" s="8">
        <v>467</v>
      </c>
      <c r="AW70" s="203">
        <v>10.35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10.35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14.17</v>
      </c>
      <c r="BM70" s="8">
        <f t="shared" si="54"/>
        <v>30.91</v>
      </c>
      <c r="BN70" s="8">
        <f t="shared" si="55"/>
        <v>10.35</v>
      </c>
      <c r="BO70" s="8">
        <f t="shared" si="56"/>
        <v>32</v>
      </c>
      <c r="BP70" s="138">
        <f t="shared" si="57"/>
        <v>3.8200000000000003</v>
      </c>
      <c r="BQ70" s="138">
        <f t="shared" si="58"/>
        <v>-1.0899999999999999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860</v>
      </c>
      <c r="G71" s="16">
        <f>'[3]06'!G73</f>
        <v>0</v>
      </c>
      <c r="H71" s="17">
        <f t="shared" si="59"/>
        <v>1180</v>
      </c>
      <c r="I71" s="15">
        <f>'[3]06'!J73</f>
        <v>320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153</v>
      </c>
      <c r="N71" s="16">
        <f>'[3]06'!O73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441</v>
      </c>
      <c r="AT71" s="8">
        <v>0</v>
      </c>
      <c r="AU71" s="8">
        <v>30.91</v>
      </c>
      <c r="AV71" s="8">
        <v>467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0</v>
      </c>
      <c r="BM71" s="8">
        <f t="shared" si="54"/>
        <v>30.91</v>
      </c>
      <c r="BN71" s="8">
        <f t="shared" si="55"/>
        <v>0</v>
      </c>
      <c r="BO71" s="8">
        <f t="shared" si="56"/>
        <v>32</v>
      </c>
      <c r="BP71" s="138">
        <f t="shared" si="57"/>
        <v>0</v>
      </c>
      <c r="BQ71" s="138">
        <f t="shared" si="58"/>
        <v>-1.0899999999999999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860</v>
      </c>
      <c r="G72" s="16">
        <f>'[3]06'!G74</f>
        <v>0</v>
      </c>
      <c r="H72" s="17">
        <f t="shared" si="59"/>
        <v>1180</v>
      </c>
      <c r="I72" s="15">
        <f>'[3]06'!J74</f>
        <v>320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153</v>
      </c>
      <c r="N72" s="16">
        <f>'[3]06'!O74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441</v>
      </c>
      <c r="AT72" s="8">
        <v>0</v>
      </c>
      <c r="AU72" s="8">
        <v>30.91</v>
      </c>
      <c r="AV72" s="8">
        <v>467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0</v>
      </c>
      <c r="BM72" s="8">
        <f t="shared" si="54"/>
        <v>30.91</v>
      </c>
      <c r="BN72" s="8">
        <f t="shared" si="55"/>
        <v>0</v>
      </c>
      <c r="BO72" s="8">
        <f t="shared" si="56"/>
        <v>32</v>
      </c>
      <c r="BP72" s="138">
        <f t="shared" si="57"/>
        <v>0</v>
      </c>
      <c r="BQ72" s="138">
        <f t="shared" si="58"/>
        <v>-1.0899999999999999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860</v>
      </c>
      <c r="G73" s="16">
        <f>'[3]06'!G75</f>
        <v>0</v>
      </c>
      <c r="H73" s="17">
        <f t="shared" si="59"/>
        <v>1180</v>
      </c>
      <c r="I73" s="15">
        <f>'[3]06'!J75</f>
        <v>320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153</v>
      </c>
      <c r="N73" s="16">
        <f>'[3]06'!O75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441</v>
      </c>
      <c r="AT73" s="8">
        <v>0</v>
      </c>
      <c r="AU73" s="8">
        <v>30.91</v>
      </c>
      <c r="AV73" s="8">
        <v>467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0</v>
      </c>
      <c r="BM73" s="8">
        <f t="shared" si="54"/>
        <v>30.91</v>
      </c>
      <c r="BN73" s="8">
        <f t="shared" si="55"/>
        <v>0</v>
      </c>
      <c r="BO73" s="8">
        <f t="shared" si="56"/>
        <v>32</v>
      </c>
      <c r="BP73" s="138">
        <f t="shared" si="57"/>
        <v>0</v>
      </c>
      <c r="BQ73" s="138">
        <f t="shared" si="58"/>
        <v>-1.0899999999999999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860</v>
      </c>
      <c r="G74" s="16">
        <f>'[3]06'!G76</f>
        <v>0</v>
      </c>
      <c r="H74" s="17">
        <f t="shared" si="59"/>
        <v>1180</v>
      </c>
      <c r="I74" s="15">
        <f>'[3]06'!J76</f>
        <v>320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153</v>
      </c>
      <c r="N74" s="16">
        <f>'[3]06'!O76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5.35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5.35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282.64999999999998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435.65</v>
      </c>
      <c r="AT74" s="8">
        <v>5.17</v>
      </c>
      <c r="AU74" s="8">
        <v>30.91</v>
      </c>
      <c r="AV74" s="8">
        <v>467</v>
      </c>
      <c r="AW74" s="203">
        <v>5.35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5.35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5.17</v>
      </c>
      <c r="BM74" s="8">
        <f t="shared" si="54"/>
        <v>30.91</v>
      </c>
      <c r="BN74" s="8">
        <f t="shared" si="55"/>
        <v>5.35</v>
      </c>
      <c r="BO74" s="8">
        <f t="shared" si="56"/>
        <v>32</v>
      </c>
      <c r="BP74" s="138">
        <f t="shared" si="57"/>
        <v>-0.17999999999999972</v>
      </c>
      <c r="BQ74" s="138">
        <f t="shared" si="58"/>
        <v>-1.0899999999999999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890</v>
      </c>
      <c r="G75" s="16">
        <f>'[3]06'!G77</f>
        <v>0</v>
      </c>
      <c r="H75" s="17">
        <f t="shared" si="59"/>
        <v>1210</v>
      </c>
      <c r="I75" s="15">
        <f>'[3]06'!J77</f>
        <v>320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193</v>
      </c>
      <c r="N75" s="16">
        <f>'[3]06'!O77</f>
        <v>0</v>
      </c>
      <c r="O75" s="17">
        <f t="shared" si="60"/>
        <v>513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193</v>
      </c>
      <c r="V75" s="16">
        <f t="shared" si="32"/>
        <v>0</v>
      </c>
      <c r="W75" s="17">
        <f t="shared" si="61"/>
        <v>513</v>
      </c>
      <c r="X75" s="8">
        <f t="shared" si="36"/>
        <v>5.35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5.35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282.64999999999998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193</v>
      </c>
      <c r="AQ75" s="8">
        <f t="shared" si="34"/>
        <v>0</v>
      </c>
      <c r="AR75" s="8">
        <f t="shared" si="50"/>
        <v>475.65</v>
      </c>
      <c r="AT75" s="8">
        <v>5.17</v>
      </c>
      <c r="AU75" s="8">
        <v>30.91</v>
      </c>
      <c r="AV75" s="8">
        <v>427</v>
      </c>
      <c r="AW75" s="203">
        <v>5.35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5.35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5.17</v>
      </c>
      <c r="BM75" s="8">
        <f t="shared" si="54"/>
        <v>30.91</v>
      </c>
      <c r="BN75" s="8">
        <f t="shared" si="55"/>
        <v>5.35</v>
      </c>
      <c r="BO75" s="8">
        <f t="shared" si="56"/>
        <v>32</v>
      </c>
      <c r="BP75" s="138">
        <f t="shared" si="57"/>
        <v>-0.17999999999999972</v>
      </c>
      <c r="BQ75" s="138">
        <f t="shared" si="58"/>
        <v>-1.0899999999999999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890</v>
      </c>
      <c r="G76" s="16">
        <f>'[3]06'!G78</f>
        <v>0</v>
      </c>
      <c r="H76" s="17">
        <f t="shared" si="59"/>
        <v>1210</v>
      </c>
      <c r="I76" s="15">
        <f>'[3]06'!J78</f>
        <v>320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193</v>
      </c>
      <c r="N76" s="16">
        <f>'[3]06'!O78</f>
        <v>0</v>
      </c>
      <c r="O76" s="17">
        <f t="shared" si="60"/>
        <v>513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193</v>
      </c>
      <c r="V76" s="16">
        <f t="shared" si="32"/>
        <v>0</v>
      </c>
      <c r="W76" s="17">
        <f t="shared" si="61"/>
        <v>513</v>
      </c>
      <c r="X76" s="8">
        <f t="shared" si="36"/>
        <v>5.35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5.35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282.64999999999998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193</v>
      </c>
      <c r="AQ76" s="8">
        <f t="shared" si="34"/>
        <v>0</v>
      </c>
      <c r="AR76" s="8">
        <f t="shared" si="50"/>
        <v>475.65</v>
      </c>
      <c r="AT76" s="8">
        <v>5.17</v>
      </c>
      <c r="AU76" s="8">
        <v>30.91</v>
      </c>
      <c r="AV76" s="8">
        <v>427</v>
      </c>
      <c r="AW76" s="203">
        <v>5.35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5.35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5.17</v>
      </c>
      <c r="BM76" s="8">
        <f t="shared" si="54"/>
        <v>30.91</v>
      </c>
      <c r="BN76" s="8">
        <f t="shared" si="55"/>
        <v>5.35</v>
      </c>
      <c r="BO76" s="8">
        <f t="shared" si="56"/>
        <v>32</v>
      </c>
      <c r="BP76" s="138">
        <f t="shared" si="57"/>
        <v>-0.17999999999999972</v>
      </c>
      <c r="BQ76" s="138">
        <f t="shared" si="58"/>
        <v>-1.0899999999999999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890</v>
      </c>
      <c r="G77" s="16">
        <f>'[3]06'!G79</f>
        <v>0</v>
      </c>
      <c r="H77" s="17">
        <f t="shared" si="59"/>
        <v>1210</v>
      </c>
      <c r="I77" s="15">
        <f>'[3]06'!J79</f>
        <v>320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193</v>
      </c>
      <c r="N77" s="16">
        <f>'[3]06'!O79</f>
        <v>0</v>
      </c>
      <c r="O77" s="17">
        <f t="shared" si="60"/>
        <v>513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193</v>
      </c>
      <c r="V77" s="16">
        <f t="shared" si="32"/>
        <v>0</v>
      </c>
      <c r="W77" s="17">
        <f t="shared" si="61"/>
        <v>513</v>
      </c>
      <c r="X77" s="8">
        <f t="shared" si="36"/>
        <v>5.35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5.35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282.64999999999998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193</v>
      </c>
      <c r="AQ77" s="8">
        <f t="shared" si="34"/>
        <v>0</v>
      </c>
      <c r="AR77" s="8">
        <f t="shared" si="50"/>
        <v>475.65</v>
      </c>
      <c r="AT77" s="8">
        <v>5.17</v>
      </c>
      <c r="AU77" s="8">
        <v>30.91</v>
      </c>
      <c r="AV77" s="8">
        <v>427</v>
      </c>
      <c r="AW77" s="203">
        <v>5.35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5.35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5.17</v>
      </c>
      <c r="BM77" s="8">
        <f t="shared" si="54"/>
        <v>30.91</v>
      </c>
      <c r="BN77" s="8">
        <f t="shared" si="55"/>
        <v>5.35</v>
      </c>
      <c r="BO77" s="8">
        <f t="shared" si="56"/>
        <v>32</v>
      </c>
      <c r="BP77" s="138">
        <f t="shared" si="57"/>
        <v>-0.17999999999999972</v>
      </c>
      <c r="BQ77" s="138">
        <f t="shared" si="58"/>
        <v>-1.0899999999999999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890</v>
      </c>
      <c r="G78" s="16">
        <f>'[3]06'!G80</f>
        <v>0</v>
      </c>
      <c r="H78" s="17">
        <f t="shared" si="59"/>
        <v>1210</v>
      </c>
      <c r="I78" s="15">
        <f>'[3]06'!J80</f>
        <v>320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193</v>
      </c>
      <c r="N78" s="16">
        <f>'[3]06'!O80</f>
        <v>0</v>
      </c>
      <c r="O78" s="17">
        <f t="shared" si="60"/>
        <v>513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193</v>
      </c>
      <c r="V78" s="16">
        <f t="shared" si="32"/>
        <v>0</v>
      </c>
      <c r="W78" s="17">
        <f t="shared" si="61"/>
        <v>513</v>
      </c>
      <c r="X78" s="8">
        <f t="shared" si="36"/>
        <v>5.35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5.35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282.64999999999998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193</v>
      </c>
      <c r="AQ78" s="8">
        <f t="shared" si="34"/>
        <v>0</v>
      </c>
      <c r="AR78" s="8">
        <f t="shared" si="50"/>
        <v>475.65</v>
      </c>
      <c r="AT78" s="8">
        <v>5.17</v>
      </c>
      <c r="AU78" s="8">
        <v>30.91</v>
      </c>
      <c r="AV78" s="8">
        <v>427</v>
      </c>
      <c r="AW78" s="203">
        <v>5.35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5.35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5.17</v>
      </c>
      <c r="BM78" s="8">
        <f t="shared" si="54"/>
        <v>30.91</v>
      </c>
      <c r="BN78" s="8">
        <f t="shared" si="55"/>
        <v>5.35</v>
      </c>
      <c r="BO78" s="8">
        <f t="shared" si="56"/>
        <v>32</v>
      </c>
      <c r="BP78" s="138">
        <f t="shared" si="57"/>
        <v>-0.17999999999999972</v>
      </c>
      <c r="BQ78" s="138">
        <f t="shared" si="58"/>
        <v>-1.0899999999999999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890</v>
      </c>
      <c r="G79" s="16">
        <f>'[3]06'!G81</f>
        <v>0</v>
      </c>
      <c r="H79" s="17">
        <f t="shared" si="59"/>
        <v>1210</v>
      </c>
      <c r="I79" s="15">
        <f>'[3]06'!J81</f>
        <v>320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225</v>
      </c>
      <c r="N79" s="16">
        <f>'[3]06'!O81</f>
        <v>0</v>
      </c>
      <c r="O79" s="17">
        <f t="shared" si="60"/>
        <v>545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225</v>
      </c>
      <c r="V79" s="16">
        <f t="shared" si="32"/>
        <v>0</v>
      </c>
      <c r="W79" s="17">
        <f t="shared" si="61"/>
        <v>545</v>
      </c>
      <c r="X79" s="8">
        <f t="shared" si="36"/>
        <v>2.35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2.35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285.64999999999998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225</v>
      </c>
      <c r="AQ79" s="8">
        <f t="shared" si="34"/>
        <v>0</v>
      </c>
      <c r="AR79" s="8">
        <f t="shared" si="50"/>
        <v>510.65</v>
      </c>
      <c r="AT79" s="8">
        <v>2.27</v>
      </c>
      <c r="AU79" s="8">
        <v>30.91</v>
      </c>
      <c r="AV79" s="8">
        <v>395</v>
      </c>
      <c r="AW79" s="203">
        <v>2.35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2.35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2.27</v>
      </c>
      <c r="BM79" s="8">
        <f t="shared" si="54"/>
        <v>30.91</v>
      </c>
      <c r="BN79" s="8">
        <f t="shared" si="55"/>
        <v>2.35</v>
      </c>
      <c r="BO79" s="8">
        <f t="shared" si="56"/>
        <v>32</v>
      </c>
      <c r="BP79" s="138">
        <f t="shared" si="57"/>
        <v>-8.0000000000000071E-2</v>
      </c>
      <c r="BQ79" s="138">
        <f t="shared" si="58"/>
        <v>-1.0899999999999999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890</v>
      </c>
      <c r="G80" s="16">
        <f>'[3]06'!G82</f>
        <v>0</v>
      </c>
      <c r="H80" s="17">
        <f t="shared" si="59"/>
        <v>1210</v>
      </c>
      <c r="I80" s="15">
        <f>'[3]06'!J82</f>
        <v>320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225</v>
      </c>
      <c r="N80" s="16">
        <f>'[3]06'!O82</f>
        <v>0</v>
      </c>
      <c r="O80" s="17">
        <f t="shared" si="60"/>
        <v>545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225</v>
      </c>
      <c r="V80" s="16">
        <f t="shared" si="32"/>
        <v>0</v>
      </c>
      <c r="W80" s="17">
        <f t="shared" si="61"/>
        <v>545</v>
      </c>
      <c r="X80" s="8">
        <f t="shared" si="36"/>
        <v>2.35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2.35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285.64999999999998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225</v>
      </c>
      <c r="AQ80" s="8">
        <f t="shared" si="34"/>
        <v>0</v>
      </c>
      <c r="AR80" s="8">
        <f t="shared" si="50"/>
        <v>510.65</v>
      </c>
      <c r="AT80" s="8">
        <v>2.27</v>
      </c>
      <c r="AU80" s="8">
        <v>30.91</v>
      </c>
      <c r="AV80" s="8">
        <v>395</v>
      </c>
      <c r="AW80" s="203">
        <v>2.35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2.35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2.27</v>
      </c>
      <c r="BM80" s="8">
        <f t="shared" si="54"/>
        <v>30.91</v>
      </c>
      <c r="BN80" s="8">
        <f t="shared" si="55"/>
        <v>2.35</v>
      </c>
      <c r="BO80" s="8">
        <f t="shared" si="56"/>
        <v>32</v>
      </c>
      <c r="BP80" s="138">
        <f t="shared" si="57"/>
        <v>-8.0000000000000071E-2</v>
      </c>
      <c r="BQ80" s="138">
        <f t="shared" si="58"/>
        <v>-1.0899999999999999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890</v>
      </c>
      <c r="G81" s="16">
        <f>'[3]06'!G83</f>
        <v>0</v>
      </c>
      <c r="H81" s="17">
        <f t="shared" si="59"/>
        <v>1210</v>
      </c>
      <c r="I81" s="15">
        <f>'[3]06'!J83</f>
        <v>320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225</v>
      </c>
      <c r="N81" s="16">
        <f>'[3]06'!O83</f>
        <v>0</v>
      </c>
      <c r="O81" s="17">
        <f t="shared" si="60"/>
        <v>545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225</v>
      </c>
      <c r="V81" s="16">
        <f t="shared" si="32"/>
        <v>0</v>
      </c>
      <c r="W81" s="17">
        <f t="shared" si="61"/>
        <v>545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225</v>
      </c>
      <c r="AQ81" s="8">
        <f t="shared" si="34"/>
        <v>0</v>
      </c>
      <c r="AR81" s="8">
        <f t="shared" si="50"/>
        <v>481</v>
      </c>
      <c r="AT81" s="8">
        <v>30.91</v>
      </c>
      <c r="AU81" s="8">
        <v>30.91</v>
      </c>
      <c r="AV81" s="8">
        <v>395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890</v>
      </c>
      <c r="G82" s="16">
        <f>'[3]06'!G84</f>
        <v>0</v>
      </c>
      <c r="H82" s="17">
        <f t="shared" si="59"/>
        <v>1210</v>
      </c>
      <c r="I82" s="15">
        <f>'[3]06'!J84</f>
        <v>320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225</v>
      </c>
      <c r="N82" s="16">
        <f>'[3]06'!O84</f>
        <v>0</v>
      </c>
      <c r="O82" s="17">
        <f t="shared" si="60"/>
        <v>545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225</v>
      </c>
      <c r="V82" s="16">
        <f t="shared" si="32"/>
        <v>0</v>
      </c>
      <c r="W82" s="17">
        <f t="shared" si="61"/>
        <v>545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225</v>
      </c>
      <c r="AQ82" s="8">
        <f t="shared" si="34"/>
        <v>0</v>
      </c>
      <c r="AR82" s="8">
        <f t="shared" si="50"/>
        <v>481</v>
      </c>
      <c r="AT82" s="8">
        <v>30.91</v>
      </c>
      <c r="AU82" s="8">
        <v>30.91</v>
      </c>
      <c r="AV82" s="8">
        <v>395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890</v>
      </c>
      <c r="G83" s="16">
        <f>'[3]06'!G85</f>
        <v>0</v>
      </c>
      <c r="H83" s="17">
        <f t="shared" si="59"/>
        <v>1210</v>
      </c>
      <c r="I83" s="15">
        <f>'[3]06'!J85</f>
        <v>320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225</v>
      </c>
      <c r="N83" s="16">
        <f>'[3]06'!O85</f>
        <v>0</v>
      </c>
      <c r="O83" s="17">
        <f t="shared" si="60"/>
        <v>545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225</v>
      </c>
      <c r="V83" s="16">
        <f t="shared" si="32"/>
        <v>0</v>
      </c>
      <c r="W83" s="17">
        <f t="shared" si="61"/>
        <v>545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225</v>
      </c>
      <c r="AQ83" s="8">
        <f t="shared" si="34"/>
        <v>0</v>
      </c>
      <c r="AR83" s="8">
        <f t="shared" si="50"/>
        <v>481</v>
      </c>
      <c r="AT83" s="8">
        <v>30.91</v>
      </c>
      <c r="AU83" s="8">
        <v>30.91</v>
      </c>
      <c r="AV83" s="8">
        <v>395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890</v>
      </c>
      <c r="G84" s="16">
        <f>'[3]06'!G86</f>
        <v>0</v>
      </c>
      <c r="H84" s="17">
        <f t="shared" si="59"/>
        <v>1210</v>
      </c>
      <c r="I84" s="15">
        <f>'[3]06'!J86</f>
        <v>320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225</v>
      </c>
      <c r="N84" s="16">
        <f>'[3]06'!O86</f>
        <v>0</v>
      </c>
      <c r="O84" s="17">
        <f t="shared" si="60"/>
        <v>545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225</v>
      </c>
      <c r="V84" s="16">
        <f t="shared" si="32"/>
        <v>0</v>
      </c>
      <c r="W84" s="17">
        <f t="shared" si="61"/>
        <v>545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225</v>
      </c>
      <c r="AQ84" s="8">
        <f t="shared" si="34"/>
        <v>0</v>
      </c>
      <c r="AR84" s="8">
        <f t="shared" si="50"/>
        <v>481</v>
      </c>
      <c r="AT84" s="8">
        <v>30.91</v>
      </c>
      <c r="AU84" s="8">
        <v>30.91</v>
      </c>
      <c r="AV84" s="8">
        <v>395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890</v>
      </c>
      <c r="G85" s="16">
        <f>'[3]06'!G87</f>
        <v>0</v>
      </c>
      <c r="H85" s="17">
        <f t="shared" si="59"/>
        <v>1210</v>
      </c>
      <c r="I85" s="15">
        <f>'[3]06'!J87</f>
        <v>320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225</v>
      </c>
      <c r="N85" s="16">
        <f>'[3]06'!O87</f>
        <v>0</v>
      </c>
      <c r="O85" s="17">
        <f t="shared" si="60"/>
        <v>545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225</v>
      </c>
      <c r="V85" s="16">
        <f t="shared" si="32"/>
        <v>0</v>
      </c>
      <c r="W85" s="17">
        <f t="shared" si="61"/>
        <v>545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225</v>
      </c>
      <c r="AQ85" s="8">
        <f t="shared" si="34"/>
        <v>0</v>
      </c>
      <c r="AR85" s="8">
        <f t="shared" si="50"/>
        <v>481</v>
      </c>
      <c r="AT85" s="8">
        <v>30.91</v>
      </c>
      <c r="AU85" s="8">
        <v>30.91</v>
      </c>
      <c r="AV85" s="8">
        <v>395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890</v>
      </c>
      <c r="G86" s="16">
        <f>'[3]06'!G88</f>
        <v>0</v>
      </c>
      <c r="H86" s="17">
        <f t="shared" si="59"/>
        <v>1210</v>
      </c>
      <c r="I86" s="15">
        <f>'[3]06'!J88</f>
        <v>320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225</v>
      </c>
      <c r="N86" s="16">
        <f>'[3]06'!O88</f>
        <v>0</v>
      </c>
      <c r="O86" s="17">
        <f t="shared" si="60"/>
        <v>545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225</v>
      </c>
      <c r="V86" s="16">
        <f t="shared" si="32"/>
        <v>0</v>
      </c>
      <c r="W86" s="17">
        <f t="shared" si="61"/>
        <v>545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225</v>
      </c>
      <c r="AQ86" s="8">
        <f t="shared" si="34"/>
        <v>0</v>
      </c>
      <c r="AR86" s="8">
        <f t="shared" si="50"/>
        <v>481</v>
      </c>
      <c r="AT86" s="8">
        <v>30.91</v>
      </c>
      <c r="AU86" s="8">
        <v>30.91</v>
      </c>
      <c r="AV86" s="8">
        <v>395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890</v>
      </c>
      <c r="G87" s="16">
        <f>'[3]06'!G89</f>
        <v>0</v>
      </c>
      <c r="H87" s="17">
        <f t="shared" si="59"/>
        <v>1210</v>
      </c>
      <c r="I87" s="15">
        <f>'[3]06'!J89</f>
        <v>320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225</v>
      </c>
      <c r="N87" s="16">
        <f>'[3]06'!O89</f>
        <v>0</v>
      </c>
      <c r="O87" s="17">
        <f t="shared" si="60"/>
        <v>545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225</v>
      </c>
      <c r="V87" s="16">
        <f t="shared" si="32"/>
        <v>0</v>
      </c>
      <c r="W87" s="17">
        <f t="shared" si="61"/>
        <v>545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225</v>
      </c>
      <c r="AQ87" s="8">
        <f t="shared" si="34"/>
        <v>0</v>
      </c>
      <c r="AR87" s="8">
        <f t="shared" si="50"/>
        <v>481</v>
      </c>
      <c r="AT87" s="8">
        <v>30.91</v>
      </c>
      <c r="AU87" s="8">
        <v>30.91</v>
      </c>
      <c r="AV87" s="8">
        <v>395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890</v>
      </c>
      <c r="G88" s="16">
        <f>'[3]06'!G90</f>
        <v>0</v>
      </c>
      <c r="H88" s="17">
        <f t="shared" si="59"/>
        <v>1210</v>
      </c>
      <c r="I88" s="15">
        <f>'[3]06'!J90</f>
        <v>320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399.32</v>
      </c>
      <c r="N88" s="16">
        <f>'[3]06'!O90</f>
        <v>0</v>
      </c>
      <c r="O88" s="17">
        <f t="shared" si="60"/>
        <v>719.31999999999994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399.32</v>
      </c>
      <c r="V88" s="16">
        <f t="shared" si="32"/>
        <v>0</v>
      </c>
      <c r="W88" s="17">
        <f t="shared" si="61"/>
        <v>719.31999999999994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399.32</v>
      </c>
      <c r="AQ88" s="8">
        <f t="shared" si="34"/>
        <v>0</v>
      </c>
      <c r="AR88" s="8">
        <f t="shared" si="50"/>
        <v>655.31999999999994</v>
      </c>
      <c r="AT88" s="8">
        <v>30.91</v>
      </c>
      <c r="AU88" s="8">
        <v>30.91</v>
      </c>
      <c r="AV88" s="8">
        <v>220.68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890</v>
      </c>
      <c r="G89" s="16">
        <f>'[3]06'!G91</f>
        <v>0</v>
      </c>
      <c r="H89" s="17">
        <f t="shared" si="59"/>
        <v>1210</v>
      </c>
      <c r="I89" s="15">
        <f>'[3]06'!J91</f>
        <v>320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399.32</v>
      </c>
      <c r="N89" s="16">
        <f>'[3]06'!O91</f>
        <v>0</v>
      </c>
      <c r="O89" s="17">
        <f t="shared" si="60"/>
        <v>719.31999999999994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399.32</v>
      </c>
      <c r="V89" s="16">
        <f t="shared" si="32"/>
        <v>0</v>
      </c>
      <c r="W89" s="17">
        <f t="shared" si="61"/>
        <v>719.31999999999994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399.32</v>
      </c>
      <c r="AQ89" s="8">
        <f t="shared" si="34"/>
        <v>0</v>
      </c>
      <c r="AR89" s="8">
        <f t="shared" si="50"/>
        <v>655.31999999999994</v>
      </c>
      <c r="AT89" s="8">
        <v>30.91</v>
      </c>
      <c r="AU89" s="8">
        <v>30.91</v>
      </c>
      <c r="AV89" s="8">
        <v>220.68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890</v>
      </c>
      <c r="G90" s="16">
        <f>'[3]06'!G92</f>
        <v>0</v>
      </c>
      <c r="H90" s="17">
        <f t="shared" si="59"/>
        <v>1210</v>
      </c>
      <c r="I90" s="15">
        <f>'[3]06'!J92</f>
        <v>320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454.32</v>
      </c>
      <c r="N90" s="16">
        <f>'[3]06'!O92</f>
        <v>0</v>
      </c>
      <c r="O90" s="17">
        <f t="shared" si="60"/>
        <v>774.31999999999994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454.32</v>
      </c>
      <c r="V90" s="16">
        <f t="shared" si="32"/>
        <v>0</v>
      </c>
      <c r="W90" s="17">
        <f t="shared" si="61"/>
        <v>774.31999999999994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454.32</v>
      </c>
      <c r="AQ90" s="8">
        <f t="shared" si="34"/>
        <v>0</v>
      </c>
      <c r="AR90" s="8">
        <f t="shared" si="50"/>
        <v>710.31999999999994</v>
      </c>
      <c r="AT90" s="8">
        <v>30.91</v>
      </c>
      <c r="AU90" s="8">
        <v>30.91</v>
      </c>
      <c r="AV90" s="8">
        <v>165.68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890</v>
      </c>
      <c r="G91" s="16">
        <f>'[3]06'!G93</f>
        <v>0</v>
      </c>
      <c r="H91" s="17">
        <f t="shared" si="59"/>
        <v>1210</v>
      </c>
      <c r="I91" s="15">
        <f>'[3]06'!J93</f>
        <v>320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454.32</v>
      </c>
      <c r="N91" s="16">
        <f>'[3]06'!O93</f>
        <v>0</v>
      </c>
      <c r="O91" s="17">
        <f t="shared" si="60"/>
        <v>774.31999999999994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454.32</v>
      </c>
      <c r="V91" s="16">
        <f t="shared" si="32"/>
        <v>0</v>
      </c>
      <c r="W91" s="17">
        <f t="shared" si="61"/>
        <v>774.31999999999994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454.32</v>
      </c>
      <c r="AQ91" s="8">
        <f t="shared" si="34"/>
        <v>0</v>
      </c>
      <c r="AR91" s="8">
        <f t="shared" si="50"/>
        <v>710.31999999999994</v>
      </c>
      <c r="AT91" s="8">
        <v>30.91</v>
      </c>
      <c r="AU91" s="8">
        <v>30.91</v>
      </c>
      <c r="AV91" s="8">
        <v>165.68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890</v>
      </c>
      <c r="G92" s="16">
        <f>'[3]06'!G94</f>
        <v>0</v>
      </c>
      <c r="H92" s="17">
        <f t="shared" si="59"/>
        <v>1210</v>
      </c>
      <c r="I92" s="15">
        <f>'[3]06'!J94</f>
        <v>320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494.32</v>
      </c>
      <c r="N92" s="16">
        <f>'[3]06'!O94</f>
        <v>0</v>
      </c>
      <c r="O92" s="17">
        <f t="shared" si="60"/>
        <v>814.31999999999994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494.32</v>
      </c>
      <c r="V92" s="16">
        <f t="shared" si="32"/>
        <v>0</v>
      </c>
      <c r="W92" s="17">
        <f t="shared" si="61"/>
        <v>814.31999999999994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494.32</v>
      </c>
      <c r="AQ92" s="8">
        <f t="shared" si="34"/>
        <v>0</v>
      </c>
      <c r="AR92" s="8">
        <f t="shared" si="50"/>
        <v>750.31999999999994</v>
      </c>
      <c r="AT92" s="8">
        <v>30.91</v>
      </c>
      <c r="AU92" s="8">
        <v>30.91</v>
      </c>
      <c r="AV92" s="8">
        <v>125.68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890</v>
      </c>
      <c r="G93" s="16">
        <f>'[3]06'!G95</f>
        <v>0</v>
      </c>
      <c r="H93" s="17">
        <f t="shared" si="59"/>
        <v>1210</v>
      </c>
      <c r="I93" s="15">
        <f>'[3]06'!J95</f>
        <v>320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504.52</v>
      </c>
      <c r="N93" s="16">
        <f>'[3]06'!O95</f>
        <v>0</v>
      </c>
      <c r="O93" s="17">
        <f t="shared" si="60"/>
        <v>824.52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504.52</v>
      </c>
      <c r="V93" s="16">
        <f t="shared" si="32"/>
        <v>0</v>
      </c>
      <c r="W93" s="17">
        <f t="shared" si="61"/>
        <v>824.52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504.52</v>
      </c>
      <c r="AQ93" s="8">
        <f t="shared" si="34"/>
        <v>0</v>
      </c>
      <c r="AR93" s="8">
        <f t="shared" si="50"/>
        <v>760.52</v>
      </c>
      <c r="AT93" s="8">
        <v>30.91</v>
      </c>
      <c r="AU93" s="8">
        <v>30.91</v>
      </c>
      <c r="AV93" s="8">
        <v>115.48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890</v>
      </c>
      <c r="G94" s="16">
        <f>'[3]06'!G96</f>
        <v>0</v>
      </c>
      <c r="H94" s="17">
        <f t="shared" si="59"/>
        <v>1210</v>
      </c>
      <c r="I94" s="15">
        <f>'[3]06'!J96</f>
        <v>320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504.52</v>
      </c>
      <c r="N94" s="16">
        <f>'[3]06'!O96</f>
        <v>0</v>
      </c>
      <c r="O94" s="17">
        <f t="shared" si="60"/>
        <v>824.52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504.52</v>
      </c>
      <c r="V94" s="16">
        <f t="shared" si="32"/>
        <v>0</v>
      </c>
      <c r="W94" s="17">
        <f t="shared" si="61"/>
        <v>824.52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504.52</v>
      </c>
      <c r="AQ94" s="8">
        <f t="shared" si="34"/>
        <v>0</v>
      </c>
      <c r="AR94" s="8">
        <f t="shared" si="50"/>
        <v>760.52</v>
      </c>
      <c r="AT94" s="8">
        <v>30.91</v>
      </c>
      <c r="AU94" s="8">
        <v>30.91</v>
      </c>
      <c r="AV94" s="8">
        <v>115.48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890</v>
      </c>
      <c r="G95" s="16">
        <f>'[3]06'!G97</f>
        <v>0</v>
      </c>
      <c r="H95" s="17">
        <f t="shared" si="59"/>
        <v>1210</v>
      </c>
      <c r="I95" s="15">
        <f>'[3]06'!J97</f>
        <v>320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504.52</v>
      </c>
      <c r="N95" s="16">
        <f>'[3]06'!O97</f>
        <v>0</v>
      </c>
      <c r="O95" s="17">
        <f t="shared" si="60"/>
        <v>824.52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504.52</v>
      </c>
      <c r="V95" s="16">
        <f t="shared" si="32"/>
        <v>0</v>
      </c>
      <c r="W95" s="17">
        <f t="shared" si="61"/>
        <v>824.52</v>
      </c>
      <c r="X95" s="8">
        <f t="shared" si="36"/>
        <v>2.35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2.35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285.64999999999998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504.52</v>
      </c>
      <c r="AQ95" s="8">
        <f t="shared" si="34"/>
        <v>0</v>
      </c>
      <c r="AR95" s="8">
        <f t="shared" si="50"/>
        <v>790.17</v>
      </c>
      <c r="AT95" s="8">
        <v>2.27</v>
      </c>
      <c r="AU95" s="8">
        <v>30.91</v>
      </c>
      <c r="AV95" s="8">
        <v>115.48</v>
      </c>
      <c r="AW95" s="203">
        <v>2.35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2.35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2.27</v>
      </c>
      <c r="BM95" s="8">
        <f t="shared" si="54"/>
        <v>30.91</v>
      </c>
      <c r="BN95" s="8">
        <f t="shared" si="55"/>
        <v>2.35</v>
      </c>
      <c r="BO95" s="8">
        <f t="shared" si="56"/>
        <v>32</v>
      </c>
      <c r="BP95" s="138">
        <f t="shared" si="57"/>
        <v>-8.0000000000000071E-2</v>
      </c>
      <c r="BQ95" s="138">
        <f t="shared" si="58"/>
        <v>-1.0899999999999999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890</v>
      </c>
      <c r="G96" s="16">
        <f>'[3]06'!G98</f>
        <v>0</v>
      </c>
      <c r="H96" s="17">
        <f t="shared" si="59"/>
        <v>1210</v>
      </c>
      <c r="I96" s="15">
        <f>'[3]06'!J98</f>
        <v>320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504.52</v>
      </c>
      <c r="N96" s="16">
        <f>'[3]06'!O98</f>
        <v>0</v>
      </c>
      <c r="O96" s="17">
        <f t="shared" si="60"/>
        <v>824.52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504.52</v>
      </c>
      <c r="V96" s="16">
        <f t="shared" si="32"/>
        <v>0</v>
      </c>
      <c r="W96" s="17">
        <f t="shared" si="61"/>
        <v>824.52</v>
      </c>
      <c r="X96" s="8">
        <f t="shared" si="36"/>
        <v>2.35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2.35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285.64999999999998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504.52</v>
      </c>
      <c r="AQ96" s="8">
        <f t="shared" si="34"/>
        <v>0</v>
      </c>
      <c r="AR96" s="8">
        <f t="shared" si="50"/>
        <v>790.17</v>
      </c>
      <c r="AT96" s="8">
        <v>2.27</v>
      </c>
      <c r="AU96" s="8">
        <v>30.91</v>
      </c>
      <c r="AV96" s="8">
        <v>115.48</v>
      </c>
      <c r="AW96" s="203">
        <v>2.35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2.35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2.27</v>
      </c>
      <c r="BM96" s="8">
        <f t="shared" si="54"/>
        <v>30.91</v>
      </c>
      <c r="BN96" s="8">
        <f t="shared" si="55"/>
        <v>2.35</v>
      </c>
      <c r="BO96" s="8">
        <f t="shared" si="56"/>
        <v>32</v>
      </c>
      <c r="BP96" s="138">
        <f t="shared" si="57"/>
        <v>-8.0000000000000071E-2</v>
      </c>
      <c r="BQ96" s="138">
        <f t="shared" si="58"/>
        <v>-1.0899999999999999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890</v>
      </c>
      <c r="G97" s="16">
        <f>'[3]06'!G99</f>
        <v>0</v>
      </c>
      <c r="H97" s="17">
        <f t="shared" si="59"/>
        <v>1210</v>
      </c>
      <c r="I97" s="15">
        <f>'[3]06'!J99</f>
        <v>320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504.52</v>
      </c>
      <c r="N97" s="16">
        <f>'[3]06'!O99</f>
        <v>0</v>
      </c>
      <c r="O97" s="17">
        <f t="shared" si="60"/>
        <v>824.52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504.52</v>
      </c>
      <c r="V97" s="16">
        <f t="shared" si="32"/>
        <v>0</v>
      </c>
      <c r="W97" s="17">
        <f t="shared" si="61"/>
        <v>824.52</v>
      </c>
      <c r="X97" s="8">
        <f t="shared" si="36"/>
        <v>2.35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2.35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285.64999999999998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504.52</v>
      </c>
      <c r="AQ97" s="8">
        <f t="shared" si="34"/>
        <v>0</v>
      </c>
      <c r="AR97" s="8">
        <f t="shared" si="50"/>
        <v>790.17</v>
      </c>
      <c r="AT97" s="8">
        <v>2.27</v>
      </c>
      <c r="AU97" s="8">
        <v>30.91</v>
      </c>
      <c r="AV97" s="8">
        <v>115.48</v>
      </c>
      <c r="AW97" s="203">
        <v>2.35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2.35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2.27</v>
      </c>
      <c r="BM97" s="8">
        <f t="shared" si="54"/>
        <v>30.91</v>
      </c>
      <c r="BN97" s="8">
        <f t="shared" si="55"/>
        <v>2.35</v>
      </c>
      <c r="BO97" s="8">
        <f t="shared" si="56"/>
        <v>32</v>
      </c>
      <c r="BP97" s="138">
        <f t="shared" si="57"/>
        <v>-8.0000000000000071E-2</v>
      </c>
      <c r="BQ97" s="138">
        <f t="shared" si="58"/>
        <v>-1.0899999999999999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890</v>
      </c>
      <c r="G98" s="16">
        <f>'[3]06'!G100</f>
        <v>0</v>
      </c>
      <c r="H98" s="17">
        <f t="shared" si="59"/>
        <v>1210</v>
      </c>
      <c r="I98" s="15">
        <f>'[3]06'!J100</f>
        <v>320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504.52</v>
      </c>
      <c r="N98" s="16">
        <f>'[3]06'!O100</f>
        <v>0</v>
      </c>
      <c r="O98" s="17">
        <f t="shared" si="60"/>
        <v>824.52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504.52</v>
      </c>
      <c r="V98" s="16">
        <f t="shared" si="32"/>
        <v>0</v>
      </c>
      <c r="W98" s="17">
        <f t="shared" si="61"/>
        <v>824.52</v>
      </c>
      <c r="X98" s="8">
        <f t="shared" si="36"/>
        <v>2.35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2.35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285.64999999999998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504.52</v>
      </c>
      <c r="AQ98" s="8">
        <f t="shared" si="34"/>
        <v>0</v>
      </c>
      <c r="AR98" s="8">
        <f t="shared" si="50"/>
        <v>790.17</v>
      </c>
      <c r="AT98" s="8">
        <v>2.27</v>
      </c>
      <c r="AU98" s="8">
        <v>30.91</v>
      </c>
      <c r="AV98" s="8">
        <v>115.48</v>
      </c>
      <c r="AW98" s="203">
        <v>2.35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2.35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2.27</v>
      </c>
      <c r="BM98" s="8">
        <f t="shared" si="54"/>
        <v>30.91</v>
      </c>
      <c r="BN98" s="8">
        <f t="shared" si="55"/>
        <v>2.35</v>
      </c>
      <c r="BO98" s="8">
        <f t="shared" si="56"/>
        <v>32</v>
      </c>
      <c r="BP98" s="138">
        <f t="shared" si="57"/>
        <v>-8.0000000000000071E-2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19.25</v>
      </c>
      <c r="G99" s="15">
        <f t="shared" si="62"/>
        <v>0</v>
      </c>
      <c r="H99" s="15">
        <f t="shared" si="62"/>
        <v>26.93</v>
      </c>
      <c r="I99" s="15">
        <f t="shared" si="62"/>
        <v>7.6653250000000002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4.7975900000000005</v>
      </c>
      <c r="N99" s="15">
        <f t="shared" si="62"/>
        <v>0</v>
      </c>
      <c r="O99" s="15">
        <f t="shared" si="62"/>
        <v>12.462914999999995</v>
      </c>
      <c r="P99" s="15">
        <f t="shared" si="62"/>
        <v>2.4E-2</v>
      </c>
      <c r="Q99" s="15">
        <f t="shared" si="62"/>
        <v>7.6653250000000002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4.7975900000000005</v>
      </c>
      <c r="V99" s="15">
        <f t="shared" si="62"/>
        <v>0</v>
      </c>
      <c r="W99" s="15">
        <f t="shared" si="62"/>
        <v>12.462914999999995</v>
      </c>
      <c r="X99" s="15">
        <f t="shared" si="62"/>
        <v>0.42099249999999983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0.42099249999999983</v>
      </c>
      <c r="AE99" s="15">
        <f t="shared" si="62"/>
        <v>0.56025500000000017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0.56025500000000017</v>
      </c>
      <c r="AL99" s="15">
        <f t="shared" si="62"/>
        <v>6.6840775000000026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4.7975900000000005</v>
      </c>
      <c r="AQ99" s="15">
        <f t="shared" si="62"/>
        <v>0</v>
      </c>
      <c r="AR99" s="15">
        <f t="shared" si="62"/>
        <v>11.481667500000002</v>
      </c>
      <c r="AS99" s="15">
        <f t="shared" si="62"/>
        <v>0</v>
      </c>
      <c r="AT99" s="15">
        <f t="shared" si="62"/>
        <v>0.41065250000000053</v>
      </c>
      <c r="AU99" s="15">
        <f t="shared" si="62"/>
        <v>0.52568000000000059</v>
      </c>
      <c r="AV99" s="15">
        <f t="shared" si="62"/>
        <v>8.6686650000000061</v>
      </c>
      <c r="AW99" s="15">
        <f t="shared" si="62"/>
        <v>0.42099249999999983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0.42099249999999983</v>
      </c>
      <c r="BD99" s="15">
        <f t="shared" si="62"/>
        <v>0.56025500000000017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0.56025500000000017</v>
      </c>
      <c r="BK99" s="15"/>
      <c r="BL99" s="15">
        <f t="shared" si="63"/>
        <v>0.41065250000000053</v>
      </c>
      <c r="BM99" s="15">
        <f t="shared" si="63"/>
        <v>0.52568000000000059</v>
      </c>
      <c r="BN99" s="15">
        <f t="shared" si="63"/>
        <v>0.42099249999999983</v>
      </c>
      <c r="BO99" s="15">
        <f t="shared" si="63"/>
        <v>0.56025500000000017</v>
      </c>
      <c r="BP99" s="15">
        <f t="shared" si="63"/>
        <v>-1.0339999999999997E-2</v>
      </c>
      <c r="BQ99" s="15">
        <f t="shared" si="63"/>
        <v>-3.4575000000000015E-2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45449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295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295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295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295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295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295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295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295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295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295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295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295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295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295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295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295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295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295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295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295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295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295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295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295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295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295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295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295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295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295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295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295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295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295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295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295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295</v>
      </c>
      <c r="C93">
        <f>PPCL!C93</f>
        <v>0</v>
      </c>
      <c r="D93">
        <f>PPCL!M93</f>
        <v>295</v>
      </c>
      <c r="E93">
        <f>PPCL!N93</f>
        <v>0</v>
      </c>
      <c r="F93">
        <f t="shared" si="10"/>
        <v>295</v>
      </c>
      <c r="G93">
        <f t="shared" si="11"/>
        <v>295</v>
      </c>
      <c r="H93" s="112"/>
      <c r="I93">
        <f>BRPL_EOD!AE93+BRPL_EOD!AF93</f>
        <v>80</v>
      </c>
      <c r="J93">
        <f>BYPL_EOD!AE93+BYPL_EOD!AF93</f>
        <v>64</v>
      </c>
      <c r="K93">
        <f>MES_EOD!AE93+MES_EOD!AF93</f>
        <v>16</v>
      </c>
      <c r="L93">
        <f>NDMC_EOD!AE93+NDMC_EOD!AF93</f>
        <v>80</v>
      </c>
      <c r="M93">
        <f>TPDDL_EOD!AE93+TPDDL_EOD!AF93</f>
        <v>55</v>
      </c>
      <c r="N93">
        <f t="shared" si="6"/>
        <v>295</v>
      </c>
      <c r="O93" s="112">
        <f t="shared" si="7"/>
        <v>0</v>
      </c>
      <c r="P93">
        <v>80</v>
      </c>
      <c r="Q93">
        <v>64</v>
      </c>
      <c r="R93">
        <v>16</v>
      </c>
      <c r="S93">
        <v>80</v>
      </c>
      <c r="T93">
        <v>55</v>
      </c>
      <c r="U93" s="114">
        <f t="shared" si="8"/>
        <v>295</v>
      </c>
      <c r="V93" s="112">
        <f t="shared" si="9"/>
        <v>0</v>
      </c>
    </row>
    <row r="94" spans="1:22">
      <c r="A94" t="s">
        <v>136</v>
      </c>
      <c r="B94">
        <f>PPCL!B94</f>
        <v>295</v>
      </c>
      <c r="C94">
        <f>PPCL!C94</f>
        <v>0</v>
      </c>
      <c r="D94">
        <f>PPCL!M94</f>
        <v>295</v>
      </c>
      <c r="E94">
        <f>PPCL!N94</f>
        <v>0</v>
      </c>
      <c r="F94">
        <f t="shared" si="10"/>
        <v>295</v>
      </c>
      <c r="G94">
        <f t="shared" si="11"/>
        <v>295</v>
      </c>
      <c r="H94" s="112"/>
      <c r="I94">
        <f>BRPL_EOD!AE94+BRPL_EOD!AF94</f>
        <v>80</v>
      </c>
      <c r="J94">
        <f>BYPL_EOD!AE94+BYPL_EOD!AF94</f>
        <v>64</v>
      </c>
      <c r="K94">
        <f>MES_EOD!AE94+MES_EOD!AF94</f>
        <v>16</v>
      </c>
      <c r="L94">
        <f>NDMC_EOD!AE94+NDMC_EOD!AF94</f>
        <v>80</v>
      </c>
      <c r="M94">
        <f>TPDDL_EOD!AE94+TPDDL_EOD!AF94</f>
        <v>55</v>
      </c>
      <c r="N94">
        <f t="shared" si="6"/>
        <v>295</v>
      </c>
      <c r="O94" s="112">
        <f t="shared" si="7"/>
        <v>0</v>
      </c>
      <c r="P94">
        <v>80</v>
      </c>
      <c r="Q94">
        <v>64</v>
      </c>
      <c r="R94">
        <v>16</v>
      </c>
      <c r="S94">
        <v>80</v>
      </c>
      <c r="T94">
        <v>55</v>
      </c>
      <c r="U94" s="114">
        <f t="shared" si="8"/>
        <v>295</v>
      </c>
      <c r="V94" s="112">
        <f t="shared" si="9"/>
        <v>0</v>
      </c>
    </row>
    <row r="95" spans="1:22">
      <c r="A95" t="s">
        <v>137</v>
      </c>
      <c r="B95">
        <f>PPCL!B95</f>
        <v>295</v>
      </c>
      <c r="C95">
        <f>PPCL!C95</f>
        <v>0</v>
      </c>
      <c r="D95">
        <f>PPCL!M95</f>
        <v>295</v>
      </c>
      <c r="E95">
        <f>PPCL!N95</f>
        <v>0</v>
      </c>
      <c r="F95">
        <f t="shared" si="10"/>
        <v>295</v>
      </c>
      <c r="G95">
        <f t="shared" si="11"/>
        <v>295</v>
      </c>
      <c r="H95" s="112"/>
      <c r="I95">
        <f>BRPL_EOD!AE95+BRPL_EOD!AF95</f>
        <v>80</v>
      </c>
      <c r="J95">
        <f>BYPL_EOD!AE95+BYPL_EOD!AF95</f>
        <v>64</v>
      </c>
      <c r="K95">
        <f>MES_EOD!AE95+MES_EOD!AF95</f>
        <v>16</v>
      </c>
      <c r="L95">
        <f>NDMC_EOD!AE95+NDMC_EOD!AF95</f>
        <v>80</v>
      </c>
      <c r="M95">
        <f>TPDDL_EOD!AE95+TPDDL_EOD!AF95</f>
        <v>55</v>
      </c>
      <c r="N95">
        <f t="shared" si="6"/>
        <v>295</v>
      </c>
      <c r="O95" s="112">
        <f t="shared" si="7"/>
        <v>0</v>
      </c>
      <c r="P95">
        <v>80</v>
      </c>
      <c r="Q95">
        <v>64</v>
      </c>
      <c r="R95">
        <v>16</v>
      </c>
      <c r="S95">
        <v>80</v>
      </c>
      <c r="T95">
        <v>55</v>
      </c>
      <c r="U95" s="114">
        <f t="shared" si="8"/>
        <v>295</v>
      </c>
      <c r="V95" s="112">
        <f t="shared" si="9"/>
        <v>0</v>
      </c>
    </row>
    <row r="96" spans="1:22">
      <c r="A96" t="s">
        <v>138</v>
      </c>
      <c r="B96">
        <f>PPCL!B96</f>
        <v>295</v>
      </c>
      <c r="C96">
        <f>PPCL!C96</f>
        <v>0</v>
      </c>
      <c r="D96">
        <f>PPCL!M96</f>
        <v>295</v>
      </c>
      <c r="E96">
        <f>PPCL!N96</f>
        <v>0</v>
      </c>
      <c r="F96">
        <f t="shared" si="10"/>
        <v>295</v>
      </c>
      <c r="G96">
        <f t="shared" si="11"/>
        <v>295</v>
      </c>
      <c r="H96" s="112"/>
      <c r="I96">
        <f>BRPL_EOD!AE96+BRPL_EOD!AF96</f>
        <v>80</v>
      </c>
      <c r="J96">
        <f>BYPL_EOD!AE96+BYPL_EOD!AF96</f>
        <v>64</v>
      </c>
      <c r="K96">
        <f>MES_EOD!AE96+MES_EOD!AF96</f>
        <v>16</v>
      </c>
      <c r="L96">
        <f>NDMC_EOD!AE96+NDMC_EOD!AF96</f>
        <v>80</v>
      </c>
      <c r="M96">
        <f>TPDDL_EOD!AE96+TPDDL_EOD!AF96</f>
        <v>55</v>
      </c>
      <c r="N96">
        <f t="shared" si="6"/>
        <v>295</v>
      </c>
      <c r="O96" s="112">
        <f t="shared" si="7"/>
        <v>0</v>
      </c>
      <c r="P96">
        <v>80</v>
      </c>
      <c r="Q96">
        <v>64</v>
      </c>
      <c r="R96">
        <v>16</v>
      </c>
      <c r="S96">
        <v>80</v>
      </c>
      <c r="T96">
        <v>55</v>
      </c>
      <c r="U96" s="114">
        <f t="shared" si="8"/>
        <v>295</v>
      </c>
      <c r="V96" s="112">
        <f t="shared" si="9"/>
        <v>0</v>
      </c>
    </row>
    <row r="97" spans="1:22">
      <c r="A97" t="s">
        <v>139</v>
      </c>
      <c r="B97">
        <f>PPCL!B97</f>
        <v>295</v>
      </c>
      <c r="C97">
        <f>PPCL!C97</f>
        <v>0</v>
      </c>
      <c r="D97">
        <f>PPCL!M97</f>
        <v>295</v>
      </c>
      <c r="E97">
        <f>PPCL!N97</f>
        <v>0</v>
      </c>
      <c r="F97">
        <f t="shared" si="10"/>
        <v>295</v>
      </c>
      <c r="G97">
        <f t="shared" si="11"/>
        <v>295</v>
      </c>
      <c r="H97" s="112"/>
      <c r="I97">
        <f>BRPL_EOD!AE97+BRPL_EOD!AF97</f>
        <v>80</v>
      </c>
      <c r="J97">
        <f>BYPL_EOD!AE97+BYPL_EOD!AF97</f>
        <v>64</v>
      </c>
      <c r="K97">
        <f>MES_EOD!AE97+MES_EOD!AF97</f>
        <v>16</v>
      </c>
      <c r="L97">
        <f>NDMC_EOD!AE97+NDMC_EOD!AF97</f>
        <v>80</v>
      </c>
      <c r="M97">
        <f>TPDDL_EOD!AE97+TPDDL_EOD!AF97</f>
        <v>55</v>
      </c>
      <c r="N97">
        <f t="shared" si="6"/>
        <v>295</v>
      </c>
      <c r="O97" s="112">
        <f t="shared" si="7"/>
        <v>0</v>
      </c>
      <c r="P97">
        <v>80</v>
      </c>
      <c r="Q97">
        <v>64</v>
      </c>
      <c r="R97">
        <v>16</v>
      </c>
      <c r="S97">
        <v>80</v>
      </c>
      <c r="T97">
        <v>55</v>
      </c>
      <c r="U97" s="114">
        <f t="shared" si="8"/>
        <v>295</v>
      </c>
      <c r="V97" s="112">
        <f t="shared" si="9"/>
        <v>0</v>
      </c>
    </row>
    <row r="98" spans="1:22">
      <c r="A98" t="s">
        <v>140</v>
      </c>
      <c r="B98">
        <f>PPCL!B98</f>
        <v>295</v>
      </c>
      <c r="C98">
        <f>PPCL!C98</f>
        <v>0</v>
      </c>
      <c r="D98">
        <f>PPCL!M98</f>
        <v>295</v>
      </c>
      <c r="E98">
        <f>PPCL!N98</f>
        <v>0</v>
      </c>
      <c r="F98">
        <f t="shared" si="10"/>
        <v>295</v>
      </c>
      <c r="G98">
        <f t="shared" si="11"/>
        <v>295</v>
      </c>
      <c r="H98" s="112"/>
      <c r="I98">
        <f>BRPL_EOD!AE98+BRPL_EOD!AF98</f>
        <v>80</v>
      </c>
      <c r="J98">
        <f>BYPL_EOD!AE98+BYPL_EOD!AF98</f>
        <v>64</v>
      </c>
      <c r="K98">
        <f>MES_EOD!AE98+MES_EOD!AF98</f>
        <v>16</v>
      </c>
      <c r="L98">
        <f>NDMC_EOD!AE98+NDMC_EOD!AF98</f>
        <v>80</v>
      </c>
      <c r="M98">
        <f>TPDDL_EOD!AE98+TPDDL_EOD!AF98</f>
        <v>55</v>
      </c>
      <c r="N98">
        <f t="shared" si="6"/>
        <v>295</v>
      </c>
      <c r="O98" s="112">
        <f t="shared" si="7"/>
        <v>0</v>
      </c>
      <c r="P98">
        <v>80</v>
      </c>
      <c r="Q98">
        <v>64</v>
      </c>
      <c r="R98">
        <v>16</v>
      </c>
      <c r="S98">
        <v>80</v>
      </c>
      <c r="T98">
        <v>55</v>
      </c>
      <c r="U98" s="114">
        <f t="shared" si="8"/>
        <v>295</v>
      </c>
      <c r="V98" s="112">
        <f t="shared" si="9"/>
        <v>0</v>
      </c>
    </row>
    <row r="99" spans="1:22">
      <c r="A99" s="114" t="s">
        <v>324</v>
      </c>
      <c r="B99" s="114">
        <f>SUM(B3:B98)/4000</f>
        <v>6.99</v>
      </c>
      <c r="C99" s="114">
        <f t="shared" ref="C99:U99" si="12">SUM(C3:C98)/4000</f>
        <v>0</v>
      </c>
      <c r="D99" s="114">
        <f t="shared" si="12"/>
        <v>6.9675000000000002</v>
      </c>
      <c r="E99" s="114">
        <f t="shared" si="12"/>
        <v>0</v>
      </c>
      <c r="F99" s="114">
        <f t="shared" si="12"/>
        <v>6.99</v>
      </c>
      <c r="G99" s="114">
        <f t="shared" si="12"/>
        <v>6.9675000000000002</v>
      </c>
      <c r="H99" s="114"/>
      <c r="I99" s="114">
        <f t="shared" si="12"/>
        <v>1.9719750000000036</v>
      </c>
      <c r="J99" s="114">
        <f t="shared" si="12"/>
        <v>1.144499999999999</v>
      </c>
      <c r="K99" s="114">
        <f t="shared" si="12"/>
        <v>0.4206750000000008</v>
      </c>
      <c r="L99" s="114">
        <f t="shared" si="12"/>
        <v>2.085824999999998</v>
      </c>
      <c r="M99" s="114">
        <f t="shared" si="12"/>
        <v>1.3445250000000017</v>
      </c>
      <c r="N99" s="114">
        <f t="shared" si="12"/>
        <v>6.9675000000000002</v>
      </c>
      <c r="O99" s="114">
        <f t="shared" si="12"/>
        <v>0</v>
      </c>
      <c r="P99" s="114">
        <f t="shared" si="12"/>
        <v>1.9719750000000036</v>
      </c>
      <c r="Q99" s="114">
        <f t="shared" si="12"/>
        <v>1.144499999999999</v>
      </c>
      <c r="R99" s="114">
        <f t="shared" si="12"/>
        <v>0.4206750000000008</v>
      </c>
      <c r="S99" s="114">
        <f t="shared" si="12"/>
        <v>2.085824999999998</v>
      </c>
      <c r="T99" s="114">
        <f t="shared" si="12"/>
        <v>1.3445250000000017</v>
      </c>
      <c r="U99" s="114">
        <f t="shared" si="12"/>
        <v>6.9675000000000002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33.770000000000003</v>
      </c>
      <c r="E3">
        <f>GT!N3</f>
        <v>0</v>
      </c>
      <c r="F3">
        <f>B3+C3</f>
        <v>75</v>
      </c>
      <c r="G3">
        <f>D3+E3-X3</f>
        <v>33.770000000000003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-0.39999999999999858</v>
      </c>
      <c r="P3">
        <v>13.885528241147206</v>
      </c>
      <c r="Q3">
        <v>7.9063505999414696</v>
      </c>
      <c r="R3">
        <v>0</v>
      </c>
      <c r="S3">
        <v>2.0556511559847821</v>
      </c>
      <c r="T3">
        <v>9.9224700029265431</v>
      </c>
      <c r="U3" s="114">
        <f t="shared" ref="U3:U66" si="2">SUM(P3:T3)</f>
        <v>33.770000000000003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33.770000000000003</v>
      </c>
      <c r="E4">
        <f>GT!N4</f>
        <v>0</v>
      </c>
      <c r="F4">
        <f t="shared" ref="F4:F67" si="4">B4+C4</f>
        <v>75</v>
      </c>
      <c r="G4">
        <f t="shared" ref="G4:G67" si="5">D4+E4-X4</f>
        <v>33.770000000000003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-0.39999999999999858</v>
      </c>
      <c r="P4">
        <v>13.885528241147206</v>
      </c>
      <c r="Q4">
        <v>7.9063505999414696</v>
      </c>
      <c r="R4">
        <v>0</v>
      </c>
      <c r="S4">
        <v>2.0556511559847821</v>
      </c>
      <c r="T4">
        <v>9.9224700029265431</v>
      </c>
      <c r="U4" s="114">
        <f t="shared" si="2"/>
        <v>33.770000000000003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78</v>
      </c>
      <c r="G10">
        <f t="shared" si="5"/>
        <v>34.6</v>
      </c>
      <c r="H10" s="112"/>
      <c r="I10">
        <f>BRPL_EOD!AA10+BRPL_EOD!AB10</f>
        <v>14.05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10.039999999999999</v>
      </c>
      <c r="N10">
        <f t="shared" si="0"/>
        <v>34.17</v>
      </c>
      <c r="O10" s="112">
        <f t="shared" si="1"/>
        <v>0.42999999999999972</v>
      </c>
      <c r="P10">
        <v>14.226807140766756</v>
      </c>
      <c r="Q10">
        <v>8.1006731050629206</v>
      </c>
      <c r="R10">
        <v>0</v>
      </c>
      <c r="S10">
        <v>2.1061750073163594</v>
      </c>
      <c r="T10">
        <v>10.166344746853964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78</v>
      </c>
      <c r="G11">
        <f t="shared" si="5"/>
        <v>34.6</v>
      </c>
      <c r="H11" s="112"/>
      <c r="I11">
        <f>BRPL_EOD!AA11+BRPL_EOD!AB11</f>
        <v>14.05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10.039999999999999</v>
      </c>
      <c r="N11">
        <f t="shared" si="0"/>
        <v>34.17</v>
      </c>
      <c r="O11" s="112">
        <f t="shared" si="1"/>
        <v>0.42999999999999972</v>
      </c>
      <c r="P11">
        <v>14.226807140766756</v>
      </c>
      <c r="Q11">
        <v>8.1006731050629206</v>
      </c>
      <c r="R11">
        <v>0</v>
      </c>
      <c r="S11">
        <v>2.1061750073163594</v>
      </c>
      <c r="T11">
        <v>10.166344746853964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78</v>
      </c>
      <c r="G12">
        <f t="shared" si="5"/>
        <v>34.6</v>
      </c>
      <c r="H12" s="112"/>
      <c r="I12">
        <f>BRPL_EOD!AA12+BRPL_EOD!AB12</f>
        <v>14.05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10.039999999999999</v>
      </c>
      <c r="N12">
        <f t="shared" si="0"/>
        <v>34.17</v>
      </c>
      <c r="O12" s="112">
        <f t="shared" si="1"/>
        <v>0.42999999999999972</v>
      </c>
      <c r="P12">
        <v>14.226807140766756</v>
      </c>
      <c r="Q12">
        <v>8.1006731050629206</v>
      </c>
      <c r="R12">
        <v>0</v>
      </c>
      <c r="S12">
        <v>2.1061750073163594</v>
      </c>
      <c r="T12">
        <v>10.166344746853964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78</v>
      </c>
      <c r="G13">
        <f t="shared" si="5"/>
        <v>34.6</v>
      </c>
      <c r="H13" s="112"/>
      <c r="I13">
        <f>BRPL_EOD!AA13+BRPL_EOD!AB13</f>
        <v>14.05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10.039999999999999</v>
      </c>
      <c r="N13">
        <f t="shared" si="0"/>
        <v>34.17</v>
      </c>
      <c r="O13" s="112">
        <f t="shared" si="1"/>
        <v>0.42999999999999972</v>
      </c>
      <c r="P13">
        <v>14.226807140766756</v>
      </c>
      <c r="Q13">
        <v>8.1006731050629206</v>
      </c>
      <c r="R13">
        <v>0</v>
      </c>
      <c r="S13">
        <v>2.1061750073163594</v>
      </c>
      <c r="T13">
        <v>10.166344746853964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78</v>
      </c>
      <c r="G14">
        <f t="shared" si="5"/>
        <v>34.6</v>
      </c>
      <c r="H14" s="112"/>
      <c r="I14">
        <f>BRPL_EOD!AA14+BRPL_EOD!AB14</f>
        <v>14.05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10.039999999999999</v>
      </c>
      <c r="N14">
        <f t="shared" si="0"/>
        <v>34.17</v>
      </c>
      <c r="O14" s="112">
        <f t="shared" si="1"/>
        <v>0.42999999999999972</v>
      </c>
      <c r="P14">
        <v>14.226807140766756</v>
      </c>
      <c r="Q14">
        <v>8.1006731050629206</v>
      </c>
      <c r="R14">
        <v>0</v>
      </c>
      <c r="S14">
        <v>2.1061750073163594</v>
      </c>
      <c r="T14">
        <v>10.166344746853964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78</v>
      </c>
      <c r="G15">
        <f t="shared" si="5"/>
        <v>34.6</v>
      </c>
      <c r="H15" s="112"/>
      <c r="I15">
        <f>BRPL_EOD!AA15+BRPL_EOD!AB15</f>
        <v>14.05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10.039999999999999</v>
      </c>
      <c r="N15">
        <f t="shared" si="0"/>
        <v>34.17</v>
      </c>
      <c r="O15" s="112">
        <f t="shared" si="1"/>
        <v>0.42999999999999972</v>
      </c>
      <c r="P15">
        <v>14.226807140766756</v>
      </c>
      <c r="Q15">
        <v>8.1006731050629206</v>
      </c>
      <c r="R15">
        <v>0</v>
      </c>
      <c r="S15">
        <v>2.1061750073163594</v>
      </c>
      <c r="T15">
        <v>10.166344746853964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78</v>
      </c>
      <c r="G16">
        <f t="shared" si="5"/>
        <v>34.6</v>
      </c>
      <c r="H16" s="112"/>
      <c r="I16">
        <f>BRPL_EOD!AA16+BRPL_EOD!AB16</f>
        <v>14.05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10.039999999999999</v>
      </c>
      <c r="N16">
        <f t="shared" si="0"/>
        <v>34.17</v>
      </c>
      <c r="O16" s="112">
        <f t="shared" si="1"/>
        <v>0.42999999999999972</v>
      </c>
      <c r="P16">
        <v>14.226807140766756</v>
      </c>
      <c r="Q16">
        <v>8.1006731050629206</v>
      </c>
      <c r="R16">
        <v>0</v>
      </c>
      <c r="S16">
        <v>2.1061750073163594</v>
      </c>
      <c r="T16">
        <v>10.166344746853964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78</v>
      </c>
      <c r="G17">
        <f t="shared" si="5"/>
        <v>34.6</v>
      </c>
      <c r="H17" s="112"/>
      <c r="I17">
        <f>BRPL_EOD!AA17+BRPL_EOD!AB17</f>
        <v>14.05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10.039999999999999</v>
      </c>
      <c r="N17">
        <f t="shared" si="0"/>
        <v>34.17</v>
      </c>
      <c r="O17" s="112">
        <f t="shared" si="1"/>
        <v>0.42999999999999972</v>
      </c>
      <c r="P17">
        <v>14.226807140766756</v>
      </c>
      <c r="Q17">
        <v>8.1006731050629206</v>
      </c>
      <c r="R17">
        <v>0</v>
      </c>
      <c r="S17">
        <v>2.1061750073163594</v>
      </c>
      <c r="T17">
        <v>10.166344746853964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78</v>
      </c>
      <c r="G18">
        <f t="shared" si="5"/>
        <v>34.6</v>
      </c>
      <c r="H18" s="112"/>
      <c r="I18">
        <f>BRPL_EOD!AA18+BRPL_EOD!AB18</f>
        <v>14.05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10.039999999999999</v>
      </c>
      <c r="N18">
        <f t="shared" si="0"/>
        <v>34.17</v>
      </c>
      <c r="O18" s="112">
        <f t="shared" si="1"/>
        <v>0.42999999999999972</v>
      </c>
      <c r="P18">
        <v>14.226807140766756</v>
      </c>
      <c r="Q18">
        <v>8.1006731050629206</v>
      </c>
      <c r="R18">
        <v>0</v>
      </c>
      <c r="S18">
        <v>2.1061750073163594</v>
      </c>
      <c r="T18">
        <v>10.166344746853964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78</v>
      </c>
      <c r="G19">
        <f t="shared" si="5"/>
        <v>34.6</v>
      </c>
      <c r="H19" s="112"/>
      <c r="I19">
        <f>BRPL_EOD!AA19+BRPL_EOD!AB19</f>
        <v>14.05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10.039999999999999</v>
      </c>
      <c r="N19">
        <f t="shared" si="0"/>
        <v>34.17</v>
      </c>
      <c r="O19" s="112">
        <f t="shared" si="1"/>
        <v>0.42999999999999972</v>
      </c>
      <c r="P19">
        <v>14.226807140766756</v>
      </c>
      <c r="Q19">
        <v>8.1006731050629206</v>
      </c>
      <c r="R19">
        <v>0</v>
      </c>
      <c r="S19">
        <v>2.1061750073163594</v>
      </c>
      <c r="T19">
        <v>10.166344746853964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78</v>
      </c>
      <c r="G20">
        <f t="shared" si="5"/>
        <v>34.6</v>
      </c>
      <c r="H20" s="112"/>
      <c r="I20">
        <f>BRPL_EOD!AA20+BRPL_EOD!AB20</f>
        <v>14.05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10.039999999999999</v>
      </c>
      <c r="N20">
        <f t="shared" si="0"/>
        <v>34.17</v>
      </c>
      <c r="O20" s="112">
        <f t="shared" si="1"/>
        <v>0.42999999999999972</v>
      </c>
      <c r="P20">
        <v>14.226807140766756</v>
      </c>
      <c r="Q20">
        <v>8.1006731050629206</v>
      </c>
      <c r="R20">
        <v>0</v>
      </c>
      <c r="S20">
        <v>2.1061750073163594</v>
      </c>
      <c r="T20">
        <v>10.166344746853964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78</v>
      </c>
      <c r="G21">
        <f t="shared" si="5"/>
        <v>34.6</v>
      </c>
      <c r="H21" s="112"/>
      <c r="I21">
        <f>BRPL_EOD!AA21+BRPL_EOD!AB21</f>
        <v>14.05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10.039999999999999</v>
      </c>
      <c r="N21">
        <f t="shared" si="0"/>
        <v>34.17</v>
      </c>
      <c r="O21" s="112">
        <f t="shared" si="1"/>
        <v>0.42999999999999972</v>
      </c>
      <c r="P21">
        <v>14.226807140766756</v>
      </c>
      <c r="Q21">
        <v>8.1006731050629206</v>
      </c>
      <c r="R21">
        <v>0</v>
      </c>
      <c r="S21">
        <v>2.1061750073163594</v>
      </c>
      <c r="T21">
        <v>10.166344746853964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78</v>
      </c>
      <c r="G22">
        <f t="shared" si="5"/>
        <v>34.6</v>
      </c>
      <c r="H22" s="112"/>
      <c r="I22">
        <f>BRPL_EOD!AA22+BRPL_EOD!AB22</f>
        <v>14.05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10.039999999999999</v>
      </c>
      <c r="N22">
        <f t="shared" si="0"/>
        <v>34.17</v>
      </c>
      <c r="O22" s="112">
        <f t="shared" si="1"/>
        <v>0.42999999999999972</v>
      </c>
      <c r="P22">
        <v>14.226807140766756</v>
      </c>
      <c r="Q22">
        <v>8.1006731050629206</v>
      </c>
      <c r="R22">
        <v>0</v>
      </c>
      <c r="S22">
        <v>2.1061750073163594</v>
      </c>
      <c r="T22">
        <v>10.166344746853964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78</v>
      </c>
      <c r="G23">
        <f t="shared" si="5"/>
        <v>34.6</v>
      </c>
      <c r="H23" s="112"/>
      <c r="I23">
        <f>BRPL_EOD!AA23+BRPL_EOD!AB23</f>
        <v>14.05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10.039999999999999</v>
      </c>
      <c r="N23">
        <f t="shared" si="0"/>
        <v>34.17</v>
      </c>
      <c r="O23" s="112">
        <f t="shared" si="1"/>
        <v>0.42999999999999972</v>
      </c>
      <c r="P23">
        <v>14.226807140766756</v>
      </c>
      <c r="Q23">
        <v>8.1006731050629206</v>
      </c>
      <c r="R23">
        <v>0</v>
      </c>
      <c r="S23">
        <v>2.1061750073163594</v>
      </c>
      <c r="T23">
        <v>10.166344746853964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78</v>
      </c>
      <c r="G24">
        <f t="shared" si="5"/>
        <v>34.6</v>
      </c>
      <c r="H24" s="112"/>
      <c r="I24">
        <f>BRPL_EOD!AA24+BRPL_EOD!AB24</f>
        <v>14.05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10.039999999999999</v>
      </c>
      <c r="N24">
        <f t="shared" si="0"/>
        <v>34.17</v>
      </c>
      <c r="O24" s="112">
        <f t="shared" si="1"/>
        <v>0.42999999999999972</v>
      </c>
      <c r="P24">
        <v>14.226807140766756</v>
      </c>
      <c r="Q24">
        <v>8.1006731050629206</v>
      </c>
      <c r="R24">
        <v>0</v>
      </c>
      <c r="S24">
        <v>2.1061750073163594</v>
      </c>
      <c r="T24">
        <v>10.166344746853964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78</v>
      </c>
      <c r="G25">
        <f t="shared" si="5"/>
        <v>34.6</v>
      </c>
      <c r="H25" s="112"/>
      <c r="I25">
        <f>BRPL_EOD!AA25+BRPL_EOD!AB25</f>
        <v>14.05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10.039999999999999</v>
      </c>
      <c r="N25">
        <f t="shared" si="0"/>
        <v>34.17</v>
      </c>
      <c r="O25" s="112">
        <f t="shared" si="1"/>
        <v>0.42999999999999972</v>
      </c>
      <c r="P25">
        <v>14.226807140766756</v>
      </c>
      <c r="Q25">
        <v>8.1006731050629206</v>
      </c>
      <c r="R25">
        <v>0</v>
      </c>
      <c r="S25">
        <v>2.1061750073163594</v>
      </c>
      <c r="T25">
        <v>10.166344746853964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78</v>
      </c>
      <c r="G26">
        <f t="shared" si="5"/>
        <v>34.6</v>
      </c>
      <c r="H26" s="112"/>
      <c r="I26">
        <f>BRPL_EOD!AA26+BRPL_EOD!AB26</f>
        <v>14.05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10.039999999999999</v>
      </c>
      <c r="N26">
        <f t="shared" si="0"/>
        <v>34.17</v>
      </c>
      <c r="O26" s="112">
        <f t="shared" si="1"/>
        <v>0.42999999999999972</v>
      </c>
      <c r="P26">
        <v>14.226807140766756</v>
      </c>
      <c r="Q26">
        <v>8.1006731050629206</v>
      </c>
      <c r="R26">
        <v>0</v>
      </c>
      <c r="S26">
        <v>2.1061750073163594</v>
      </c>
      <c r="T26">
        <v>10.166344746853964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78</v>
      </c>
      <c r="G27">
        <f t="shared" si="5"/>
        <v>34.6</v>
      </c>
      <c r="H27" s="112"/>
      <c r="I27">
        <f>BRPL_EOD!AA27+BRPL_EOD!AB27</f>
        <v>14.05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10.039999999999999</v>
      </c>
      <c r="N27">
        <f t="shared" si="0"/>
        <v>34.17</v>
      </c>
      <c r="O27" s="112">
        <f t="shared" si="1"/>
        <v>0.42999999999999972</v>
      </c>
      <c r="P27">
        <v>14.226807140766756</v>
      </c>
      <c r="Q27">
        <v>8.1006731050629206</v>
      </c>
      <c r="R27">
        <v>0</v>
      </c>
      <c r="S27">
        <v>2.1061750073163594</v>
      </c>
      <c r="T27">
        <v>10.166344746853964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78</v>
      </c>
      <c r="G28">
        <f t="shared" si="5"/>
        <v>34.6</v>
      </c>
      <c r="H28" s="112"/>
      <c r="I28">
        <f>BRPL_EOD!AA28+BRPL_EOD!AB28</f>
        <v>14.05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10.039999999999999</v>
      </c>
      <c r="N28">
        <f t="shared" si="0"/>
        <v>34.17</v>
      </c>
      <c r="O28" s="112">
        <f t="shared" si="1"/>
        <v>0.42999999999999972</v>
      </c>
      <c r="P28">
        <v>14.226807140766756</v>
      </c>
      <c r="Q28">
        <v>8.1006731050629206</v>
      </c>
      <c r="R28">
        <v>0</v>
      </c>
      <c r="S28">
        <v>2.1061750073163594</v>
      </c>
      <c r="T28">
        <v>10.166344746853964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78</v>
      </c>
      <c r="G29">
        <f t="shared" si="5"/>
        <v>34.6</v>
      </c>
      <c r="H29" s="112"/>
      <c r="I29">
        <f>BRPL_EOD!AA29+BRPL_EOD!AB29</f>
        <v>14.05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10.039999999999999</v>
      </c>
      <c r="N29">
        <f t="shared" si="0"/>
        <v>34.17</v>
      </c>
      <c r="O29" s="112">
        <f t="shared" si="1"/>
        <v>0.42999999999999972</v>
      </c>
      <c r="P29">
        <v>14.226807140766756</v>
      </c>
      <c r="Q29">
        <v>8.1006731050629206</v>
      </c>
      <c r="R29">
        <v>0</v>
      </c>
      <c r="S29">
        <v>2.1061750073163594</v>
      </c>
      <c r="T29">
        <v>10.166344746853964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78</v>
      </c>
      <c r="G30">
        <f t="shared" si="5"/>
        <v>34.6</v>
      </c>
      <c r="H30" s="112"/>
      <c r="I30">
        <f>BRPL_EOD!AA30+BRPL_EOD!AB30</f>
        <v>14.05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10.039999999999999</v>
      </c>
      <c r="N30">
        <f t="shared" si="0"/>
        <v>34.17</v>
      </c>
      <c r="O30" s="112">
        <f t="shared" si="1"/>
        <v>0.42999999999999972</v>
      </c>
      <c r="P30">
        <v>14.226807140766756</v>
      </c>
      <c r="Q30">
        <v>8.1006731050629206</v>
      </c>
      <c r="R30">
        <v>0</v>
      </c>
      <c r="S30">
        <v>2.1061750073163594</v>
      </c>
      <c r="T30">
        <v>10.166344746853964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78</v>
      </c>
      <c r="G31">
        <f t="shared" si="5"/>
        <v>34.6</v>
      </c>
      <c r="H31" s="112"/>
      <c r="I31">
        <f>BRPL_EOD!AA31+BRPL_EOD!AB31</f>
        <v>14.05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10.039999999999999</v>
      </c>
      <c r="N31">
        <f t="shared" si="0"/>
        <v>34.17</v>
      </c>
      <c r="O31" s="112">
        <f t="shared" si="1"/>
        <v>0.42999999999999972</v>
      </c>
      <c r="P31">
        <v>14.226807140766756</v>
      </c>
      <c r="Q31">
        <v>8.1006731050629206</v>
      </c>
      <c r="R31">
        <v>0</v>
      </c>
      <c r="S31">
        <v>2.1061750073163594</v>
      </c>
      <c r="T31">
        <v>10.166344746853964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78</v>
      </c>
      <c r="G32">
        <f t="shared" si="5"/>
        <v>34.6</v>
      </c>
      <c r="H32" s="112"/>
      <c r="I32">
        <f>BRPL_EOD!AA32+BRPL_EOD!AB32</f>
        <v>14.05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10.039999999999999</v>
      </c>
      <c r="N32">
        <f t="shared" si="0"/>
        <v>34.17</v>
      </c>
      <c r="O32" s="112">
        <f t="shared" si="1"/>
        <v>0.42999999999999972</v>
      </c>
      <c r="P32">
        <v>14.226807140766756</v>
      </c>
      <c r="Q32">
        <v>8.1006731050629206</v>
      </c>
      <c r="R32">
        <v>0</v>
      </c>
      <c r="S32">
        <v>2.1061750073163594</v>
      </c>
      <c r="T32">
        <v>10.166344746853964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78</v>
      </c>
      <c r="G33">
        <f t="shared" si="5"/>
        <v>34.6</v>
      </c>
      <c r="H33" s="112"/>
      <c r="I33">
        <f>BRPL_EOD!AA33+BRPL_EOD!AB33</f>
        <v>14.05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10.039999999999999</v>
      </c>
      <c r="N33">
        <f t="shared" si="0"/>
        <v>34.17</v>
      </c>
      <c r="O33" s="112">
        <f t="shared" si="1"/>
        <v>0.42999999999999972</v>
      </c>
      <c r="P33">
        <v>14.226807140766756</v>
      </c>
      <c r="Q33">
        <v>8.1006731050629206</v>
      </c>
      <c r="R33">
        <v>0</v>
      </c>
      <c r="S33">
        <v>2.1061750073163594</v>
      </c>
      <c r="T33">
        <v>10.166344746853964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78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78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78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78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78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78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78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78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78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78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78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78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78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78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78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78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78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78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78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78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78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78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78</v>
      </c>
      <c r="G56">
        <f t="shared" si="5"/>
        <v>34.299999999999997</v>
      </c>
      <c r="H56" s="112"/>
      <c r="I56">
        <f>BRPL_EOD!AA56+BRPL_EOD!AB56</f>
        <v>14.05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10.039999999999999</v>
      </c>
      <c r="N56">
        <f t="shared" si="0"/>
        <v>34.17</v>
      </c>
      <c r="O56" s="112">
        <f t="shared" si="1"/>
        <v>0.12999999999999545</v>
      </c>
      <c r="P56">
        <v>14.103453321627157</v>
      </c>
      <c r="Q56">
        <v>8.0304360550190221</v>
      </c>
      <c r="R56">
        <v>0</v>
      </c>
      <c r="S56">
        <v>2.0879133743049456</v>
      </c>
      <c r="T56">
        <v>10.078197249048872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78</v>
      </c>
      <c r="G57">
        <f t="shared" si="5"/>
        <v>34.299999999999997</v>
      </c>
      <c r="H57" s="112"/>
      <c r="I57">
        <f>BRPL_EOD!AA57+BRPL_EOD!AB57</f>
        <v>14.05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10.039999999999999</v>
      </c>
      <c r="N57">
        <f t="shared" si="0"/>
        <v>34.17</v>
      </c>
      <c r="O57" s="112">
        <f t="shared" si="1"/>
        <v>0.12999999999999545</v>
      </c>
      <c r="P57">
        <v>14.103453321627157</v>
      </c>
      <c r="Q57">
        <v>8.0304360550190221</v>
      </c>
      <c r="R57">
        <v>0</v>
      </c>
      <c r="S57">
        <v>2.0879133743049456</v>
      </c>
      <c r="T57">
        <v>10.078197249048872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78</v>
      </c>
      <c r="G58">
        <f t="shared" si="5"/>
        <v>34.299999999999997</v>
      </c>
      <c r="H58" s="112"/>
      <c r="I58">
        <f>BRPL_EOD!AA58+BRPL_EOD!AB58</f>
        <v>14.05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10.039999999999999</v>
      </c>
      <c r="N58">
        <f t="shared" si="0"/>
        <v>34.17</v>
      </c>
      <c r="O58" s="112">
        <f t="shared" si="1"/>
        <v>0.12999999999999545</v>
      </c>
      <c r="P58">
        <v>14.103453321627157</v>
      </c>
      <c r="Q58">
        <v>8.0304360550190221</v>
      </c>
      <c r="R58">
        <v>0</v>
      </c>
      <c r="S58">
        <v>2.0879133743049456</v>
      </c>
      <c r="T58">
        <v>10.078197249048872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78</v>
      </c>
      <c r="G59">
        <f t="shared" si="5"/>
        <v>34.299999999999997</v>
      </c>
      <c r="H59" s="112"/>
      <c r="I59">
        <f>BRPL_EOD!AA59+BRPL_EOD!AB59</f>
        <v>14.05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10.039999999999999</v>
      </c>
      <c r="N59">
        <f t="shared" si="0"/>
        <v>34.17</v>
      </c>
      <c r="O59" s="112">
        <f t="shared" si="1"/>
        <v>0.12999999999999545</v>
      </c>
      <c r="P59">
        <v>14.103453321627157</v>
      </c>
      <c r="Q59">
        <v>8.0304360550190221</v>
      </c>
      <c r="R59">
        <v>0</v>
      </c>
      <c r="S59">
        <v>2.0879133743049456</v>
      </c>
      <c r="T59">
        <v>10.078197249048872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78</v>
      </c>
      <c r="G60">
        <f t="shared" si="5"/>
        <v>34.299999999999997</v>
      </c>
      <c r="H60" s="112"/>
      <c r="I60">
        <f>BRPL_EOD!AA60+BRPL_EOD!AB60</f>
        <v>14.05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10.039999999999999</v>
      </c>
      <c r="N60">
        <f t="shared" si="0"/>
        <v>34.17</v>
      </c>
      <c r="O60" s="112">
        <f t="shared" si="1"/>
        <v>0.12999999999999545</v>
      </c>
      <c r="P60">
        <v>14.103453321627157</v>
      </c>
      <c r="Q60">
        <v>8.0304360550190221</v>
      </c>
      <c r="R60">
        <v>0</v>
      </c>
      <c r="S60">
        <v>2.0879133743049456</v>
      </c>
      <c r="T60">
        <v>10.078197249048872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78</v>
      </c>
      <c r="G61">
        <f t="shared" si="5"/>
        <v>34.299999999999997</v>
      </c>
      <c r="H61" s="112"/>
      <c r="I61">
        <f>BRPL_EOD!AA61+BRPL_EOD!AB61</f>
        <v>14.05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10.039999999999999</v>
      </c>
      <c r="N61">
        <f t="shared" si="0"/>
        <v>34.17</v>
      </c>
      <c r="O61" s="112">
        <f t="shared" si="1"/>
        <v>0.12999999999999545</v>
      </c>
      <c r="P61">
        <v>14.103453321627157</v>
      </c>
      <c r="Q61">
        <v>8.0304360550190221</v>
      </c>
      <c r="R61">
        <v>0</v>
      </c>
      <c r="S61">
        <v>2.0879133743049456</v>
      </c>
      <c r="T61">
        <v>10.078197249048872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78</v>
      </c>
      <c r="G62">
        <f t="shared" si="5"/>
        <v>34.299999999999997</v>
      </c>
      <c r="H62" s="112"/>
      <c r="I62">
        <f>BRPL_EOD!AA62+BRPL_EOD!AB62</f>
        <v>14.05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10.039999999999999</v>
      </c>
      <c r="N62">
        <f t="shared" si="0"/>
        <v>34.17</v>
      </c>
      <c r="O62" s="112">
        <f t="shared" si="1"/>
        <v>0.12999999999999545</v>
      </c>
      <c r="P62">
        <v>14.103453321627157</v>
      </c>
      <c r="Q62">
        <v>8.0304360550190221</v>
      </c>
      <c r="R62">
        <v>0</v>
      </c>
      <c r="S62">
        <v>2.0879133743049456</v>
      </c>
      <c r="T62">
        <v>10.078197249048872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78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78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78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78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78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78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78</v>
      </c>
      <c r="G68">
        <f t="shared" ref="G68:G98" si="11">D68+E68-X68</f>
        <v>34.299999999999997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0.12999999999999545</v>
      </c>
      <c r="P68">
        <v>14.103453321627157</v>
      </c>
      <c r="Q68">
        <v>8.0304360550190221</v>
      </c>
      <c r="R68">
        <v>0</v>
      </c>
      <c r="S68">
        <v>2.0879133743049456</v>
      </c>
      <c r="T68">
        <v>10.078197249048872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78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78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78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78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78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78</v>
      </c>
      <c r="G71">
        <f t="shared" si="11"/>
        <v>34.299999999999997</v>
      </c>
      <c r="H71" s="112"/>
      <c r="I71">
        <f>BRPL_EOD!AA71+BRPL_EOD!AB71</f>
        <v>14.05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10.039999999999999</v>
      </c>
      <c r="N71">
        <f t="shared" si="6"/>
        <v>34.17</v>
      </c>
      <c r="O71" s="112">
        <f t="shared" si="7"/>
        <v>0.12999999999999545</v>
      </c>
      <c r="P71">
        <v>14.103453321627157</v>
      </c>
      <c r="Q71">
        <v>8.0304360550190221</v>
      </c>
      <c r="R71">
        <v>0</v>
      </c>
      <c r="S71">
        <v>2.0879133743049456</v>
      </c>
      <c r="T71">
        <v>10.078197249048872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78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78</v>
      </c>
      <c r="G72">
        <f t="shared" si="11"/>
        <v>34.299999999999997</v>
      </c>
      <c r="H72" s="112"/>
      <c r="I72">
        <f>BRPL_EOD!AA72+BRPL_EOD!AB72</f>
        <v>14.05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10.039999999999999</v>
      </c>
      <c r="N72">
        <f t="shared" si="6"/>
        <v>34.17</v>
      </c>
      <c r="O72" s="112">
        <f t="shared" si="7"/>
        <v>0.12999999999999545</v>
      </c>
      <c r="P72">
        <v>14.103453321627157</v>
      </c>
      <c r="Q72">
        <v>8.0304360550190221</v>
      </c>
      <c r="R72">
        <v>0</v>
      </c>
      <c r="S72">
        <v>2.0879133743049456</v>
      </c>
      <c r="T72">
        <v>10.078197249048872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78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78</v>
      </c>
      <c r="G73">
        <f t="shared" si="11"/>
        <v>34.299999999999997</v>
      </c>
      <c r="H73" s="112"/>
      <c r="I73">
        <f>BRPL_EOD!AA73+BRPL_EOD!AB73</f>
        <v>14.05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10.039999999999999</v>
      </c>
      <c r="N73">
        <f t="shared" si="6"/>
        <v>34.17</v>
      </c>
      <c r="O73" s="112">
        <f t="shared" si="7"/>
        <v>0.12999999999999545</v>
      </c>
      <c r="P73">
        <v>14.103453321627157</v>
      </c>
      <c r="Q73">
        <v>8.0304360550190221</v>
      </c>
      <c r="R73">
        <v>0</v>
      </c>
      <c r="S73">
        <v>2.0879133743049456</v>
      </c>
      <c r="T73">
        <v>10.078197249048872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78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78</v>
      </c>
      <c r="G74">
        <f t="shared" si="11"/>
        <v>34.299999999999997</v>
      </c>
      <c r="H74" s="112"/>
      <c r="I74">
        <f>BRPL_EOD!AA74+BRPL_EOD!AB74</f>
        <v>14.05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10.039999999999999</v>
      </c>
      <c r="N74">
        <f t="shared" si="6"/>
        <v>34.17</v>
      </c>
      <c r="O74" s="112">
        <f t="shared" si="7"/>
        <v>0.12999999999999545</v>
      </c>
      <c r="P74">
        <v>14.103453321627157</v>
      </c>
      <c r="Q74">
        <v>8.0304360550190221</v>
      </c>
      <c r="R74">
        <v>0</v>
      </c>
      <c r="S74">
        <v>2.0879133743049456</v>
      </c>
      <c r="T74">
        <v>10.078197249048872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78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78</v>
      </c>
      <c r="G75">
        <f t="shared" si="11"/>
        <v>34.6</v>
      </c>
      <c r="H75" s="112"/>
      <c r="I75">
        <f>BRPL_EOD!AA75+BRPL_EOD!AB75</f>
        <v>14.05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10.039999999999999</v>
      </c>
      <c r="N75">
        <f t="shared" si="6"/>
        <v>34.17</v>
      </c>
      <c r="O75" s="112">
        <f t="shared" si="7"/>
        <v>0.42999999999999972</v>
      </c>
      <c r="P75">
        <v>14.226807140766756</v>
      </c>
      <c r="Q75">
        <v>8.1006731050629206</v>
      </c>
      <c r="R75">
        <v>0</v>
      </c>
      <c r="S75">
        <v>2.1061750073163594</v>
      </c>
      <c r="T75">
        <v>10.166344746853964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78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78</v>
      </c>
      <c r="G76">
        <f t="shared" si="11"/>
        <v>34.6</v>
      </c>
      <c r="H76" s="112"/>
      <c r="I76">
        <f>BRPL_EOD!AA76+BRPL_EOD!AB76</f>
        <v>14.05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10.039999999999999</v>
      </c>
      <c r="N76">
        <f t="shared" si="6"/>
        <v>34.17</v>
      </c>
      <c r="O76" s="112">
        <f t="shared" si="7"/>
        <v>0.42999999999999972</v>
      </c>
      <c r="P76">
        <v>14.226807140766756</v>
      </c>
      <c r="Q76">
        <v>8.1006731050629206</v>
      </c>
      <c r="R76">
        <v>0</v>
      </c>
      <c r="S76">
        <v>2.1061750073163594</v>
      </c>
      <c r="T76">
        <v>10.166344746853964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78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78</v>
      </c>
      <c r="G77">
        <f t="shared" si="11"/>
        <v>34.6</v>
      </c>
      <c r="H77" s="112"/>
      <c r="I77">
        <f>BRPL_EOD!AA77+BRPL_EOD!AB77</f>
        <v>14.05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10.039999999999999</v>
      </c>
      <c r="N77">
        <f t="shared" si="6"/>
        <v>34.17</v>
      </c>
      <c r="O77" s="112">
        <f t="shared" si="7"/>
        <v>0.42999999999999972</v>
      </c>
      <c r="P77">
        <v>14.226807140766756</v>
      </c>
      <c r="Q77">
        <v>8.1006731050629206</v>
      </c>
      <c r="R77">
        <v>0</v>
      </c>
      <c r="S77">
        <v>2.1061750073163594</v>
      </c>
      <c r="T77">
        <v>10.166344746853964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78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78</v>
      </c>
      <c r="G78">
        <f t="shared" si="11"/>
        <v>34.6</v>
      </c>
      <c r="H78" s="112"/>
      <c r="I78">
        <f>BRPL_EOD!AA78+BRPL_EOD!AB78</f>
        <v>14.05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10.039999999999999</v>
      </c>
      <c r="N78">
        <f t="shared" si="6"/>
        <v>34.17</v>
      </c>
      <c r="O78" s="112">
        <f t="shared" si="7"/>
        <v>0.42999999999999972</v>
      </c>
      <c r="P78">
        <v>14.226807140766756</v>
      </c>
      <c r="Q78">
        <v>8.1006731050629206</v>
      </c>
      <c r="R78">
        <v>0</v>
      </c>
      <c r="S78">
        <v>2.1061750073163594</v>
      </c>
      <c r="T78">
        <v>10.166344746853964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78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78</v>
      </c>
      <c r="G79">
        <f t="shared" si="11"/>
        <v>34.6</v>
      </c>
      <c r="H79" s="112"/>
      <c r="I79">
        <f>BRPL_EOD!AA79+BRPL_EOD!AB79</f>
        <v>14.05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10.039999999999999</v>
      </c>
      <c r="N79">
        <f t="shared" si="6"/>
        <v>34.17</v>
      </c>
      <c r="O79" s="112">
        <f t="shared" si="7"/>
        <v>0.42999999999999972</v>
      </c>
      <c r="P79">
        <v>14.226807140766756</v>
      </c>
      <c r="Q79">
        <v>8.1006731050629206</v>
      </c>
      <c r="R79">
        <v>0</v>
      </c>
      <c r="S79">
        <v>2.1061750073163594</v>
      </c>
      <c r="T79">
        <v>10.166344746853964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78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78</v>
      </c>
      <c r="G80">
        <f t="shared" si="11"/>
        <v>34.6</v>
      </c>
      <c r="H80" s="112"/>
      <c r="I80">
        <f>BRPL_EOD!AA80+BRPL_EOD!AB80</f>
        <v>14.05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10.039999999999999</v>
      </c>
      <c r="N80">
        <f t="shared" si="6"/>
        <v>34.17</v>
      </c>
      <c r="O80" s="112">
        <f t="shared" si="7"/>
        <v>0.42999999999999972</v>
      </c>
      <c r="P80">
        <v>14.226807140766756</v>
      </c>
      <c r="Q80">
        <v>8.1006731050629206</v>
      </c>
      <c r="R80">
        <v>0</v>
      </c>
      <c r="S80">
        <v>2.1061750073163594</v>
      </c>
      <c r="T80">
        <v>10.166344746853964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78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78</v>
      </c>
      <c r="G81">
        <f t="shared" si="11"/>
        <v>34.6</v>
      </c>
      <c r="H81" s="112"/>
      <c r="I81">
        <f>BRPL_EOD!AA81+BRPL_EOD!AB81</f>
        <v>14.05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10.039999999999999</v>
      </c>
      <c r="N81">
        <f t="shared" si="6"/>
        <v>34.17</v>
      </c>
      <c r="O81" s="112">
        <f t="shared" si="7"/>
        <v>0.42999999999999972</v>
      </c>
      <c r="P81">
        <v>14.226807140766756</v>
      </c>
      <c r="Q81">
        <v>8.1006731050629206</v>
      </c>
      <c r="R81">
        <v>0</v>
      </c>
      <c r="S81">
        <v>2.1061750073163594</v>
      </c>
      <c r="T81">
        <v>10.166344746853964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78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78</v>
      </c>
      <c r="G82">
        <f t="shared" si="11"/>
        <v>34.6</v>
      </c>
      <c r="H82" s="112"/>
      <c r="I82">
        <f>BRPL_EOD!AA82+BRPL_EOD!AB82</f>
        <v>14.05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10.039999999999999</v>
      </c>
      <c r="N82">
        <f t="shared" si="6"/>
        <v>34.17</v>
      </c>
      <c r="O82" s="112">
        <f t="shared" si="7"/>
        <v>0.42999999999999972</v>
      </c>
      <c r="P82">
        <v>14.226807140766756</v>
      </c>
      <c r="Q82">
        <v>8.1006731050629206</v>
      </c>
      <c r="R82">
        <v>0</v>
      </c>
      <c r="S82">
        <v>2.1061750073163594</v>
      </c>
      <c r="T82">
        <v>10.166344746853964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78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78</v>
      </c>
      <c r="G83">
        <f t="shared" si="11"/>
        <v>34.6</v>
      </c>
      <c r="H83" s="112"/>
      <c r="I83">
        <f>BRPL_EOD!AA83+BRPL_EOD!AB83</f>
        <v>14.05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10.039999999999999</v>
      </c>
      <c r="N83">
        <f t="shared" si="6"/>
        <v>34.17</v>
      </c>
      <c r="O83" s="112">
        <f t="shared" si="7"/>
        <v>0.42999999999999972</v>
      </c>
      <c r="P83">
        <v>14.226807140766756</v>
      </c>
      <c r="Q83">
        <v>8.1006731050629206</v>
      </c>
      <c r="R83">
        <v>0</v>
      </c>
      <c r="S83">
        <v>2.1061750073163594</v>
      </c>
      <c r="T83">
        <v>10.166344746853964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78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78</v>
      </c>
      <c r="G84">
        <f t="shared" si="11"/>
        <v>34.6</v>
      </c>
      <c r="H84" s="112"/>
      <c r="I84">
        <f>BRPL_EOD!AA84+BRPL_EOD!AB84</f>
        <v>14.05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10.039999999999999</v>
      </c>
      <c r="N84">
        <f t="shared" si="6"/>
        <v>34.17</v>
      </c>
      <c r="O84" s="112">
        <f t="shared" si="7"/>
        <v>0.42999999999999972</v>
      </c>
      <c r="P84">
        <v>14.226807140766756</v>
      </c>
      <c r="Q84">
        <v>8.1006731050629206</v>
      </c>
      <c r="R84">
        <v>0</v>
      </c>
      <c r="S84">
        <v>2.1061750073163594</v>
      </c>
      <c r="T84">
        <v>10.166344746853964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78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78</v>
      </c>
      <c r="G85">
        <f t="shared" si="11"/>
        <v>34.6</v>
      </c>
      <c r="H85" s="112"/>
      <c r="I85">
        <f>BRPL_EOD!AA85+BRPL_EOD!AB85</f>
        <v>14.05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10.039999999999999</v>
      </c>
      <c r="N85">
        <f t="shared" si="6"/>
        <v>34.17</v>
      </c>
      <c r="O85" s="112">
        <f t="shared" si="7"/>
        <v>0.42999999999999972</v>
      </c>
      <c r="P85">
        <v>14.226807140766756</v>
      </c>
      <c r="Q85">
        <v>8.1006731050629206</v>
      </c>
      <c r="R85">
        <v>0</v>
      </c>
      <c r="S85">
        <v>2.1061750073163594</v>
      </c>
      <c r="T85">
        <v>10.166344746853964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78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78</v>
      </c>
      <c r="G86">
        <f t="shared" si="11"/>
        <v>34.6</v>
      </c>
      <c r="H86" s="112"/>
      <c r="I86">
        <f>BRPL_EOD!AA86+BRPL_EOD!AB86</f>
        <v>14.05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10.039999999999999</v>
      </c>
      <c r="N86">
        <f t="shared" si="6"/>
        <v>34.17</v>
      </c>
      <c r="O86" s="112">
        <f t="shared" si="7"/>
        <v>0.42999999999999972</v>
      </c>
      <c r="P86">
        <v>14.226807140766756</v>
      </c>
      <c r="Q86">
        <v>8.1006731050629206</v>
      </c>
      <c r="R86">
        <v>0</v>
      </c>
      <c r="S86">
        <v>2.1061750073163594</v>
      </c>
      <c r="T86">
        <v>10.166344746853964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78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78</v>
      </c>
      <c r="G87">
        <f t="shared" si="11"/>
        <v>34.6</v>
      </c>
      <c r="H87" s="112"/>
      <c r="I87">
        <f>BRPL_EOD!AA87+BRPL_EOD!AB87</f>
        <v>14.05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10.039999999999999</v>
      </c>
      <c r="N87">
        <f t="shared" si="6"/>
        <v>34.17</v>
      </c>
      <c r="O87" s="112">
        <f t="shared" si="7"/>
        <v>0.42999999999999972</v>
      </c>
      <c r="P87">
        <v>14.226807140766756</v>
      </c>
      <c r="Q87">
        <v>8.1006731050629206</v>
      </c>
      <c r="R87">
        <v>0</v>
      </c>
      <c r="S87">
        <v>2.1061750073163594</v>
      </c>
      <c r="T87">
        <v>10.166344746853964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78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78</v>
      </c>
      <c r="G88">
        <f t="shared" si="11"/>
        <v>34.6</v>
      </c>
      <c r="H88" s="112"/>
      <c r="I88">
        <f>BRPL_EOD!AA88+BRPL_EOD!AB88</f>
        <v>14.05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10.039999999999999</v>
      </c>
      <c r="N88">
        <f t="shared" si="6"/>
        <v>34.17</v>
      </c>
      <c r="O88" s="112">
        <f t="shared" si="7"/>
        <v>0.42999999999999972</v>
      </c>
      <c r="P88">
        <v>14.226807140766756</v>
      </c>
      <c r="Q88">
        <v>8.1006731050629206</v>
      </c>
      <c r="R88">
        <v>0</v>
      </c>
      <c r="S88">
        <v>2.1061750073163594</v>
      </c>
      <c r="T88">
        <v>10.166344746853964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78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78</v>
      </c>
      <c r="G89">
        <f t="shared" si="11"/>
        <v>34.6</v>
      </c>
      <c r="H89" s="112"/>
      <c r="I89">
        <f>BRPL_EOD!AA89+BRPL_EOD!AB89</f>
        <v>14.05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10.039999999999999</v>
      </c>
      <c r="N89">
        <f t="shared" si="6"/>
        <v>34.17</v>
      </c>
      <c r="O89" s="112">
        <f t="shared" si="7"/>
        <v>0.42999999999999972</v>
      </c>
      <c r="P89">
        <v>14.226807140766756</v>
      </c>
      <c r="Q89">
        <v>8.1006731050629206</v>
      </c>
      <c r="R89">
        <v>0</v>
      </c>
      <c r="S89">
        <v>2.1061750073163594</v>
      </c>
      <c r="T89">
        <v>10.166344746853964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78</v>
      </c>
      <c r="C90">
        <f>GT!C90</f>
        <v>0</v>
      </c>
      <c r="D90">
        <f>GT!M90</f>
        <v>42.6</v>
      </c>
      <c r="E90">
        <f>GT!N90</f>
        <v>0</v>
      </c>
      <c r="F90">
        <f t="shared" si="10"/>
        <v>78</v>
      </c>
      <c r="G90">
        <f t="shared" si="11"/>
        <v>42.6</v>
      </c>
      <c r="H90" s="112"/>
      <c r="I90">
        <f>BRPL_EOD!AA90+BRPL_EOD!AB90</f>
        <v>17.71</v>
      </c>
      <c r="J90">
        <f>BYPL_EOD!AA90+BYPL_EOD!AB90</f>
        <v>9.6999999999999993</v>
      </c>
      <c r="K90">
        <f>MES_EOD!AA90+MES_EOD!AB90</f>
        <v>0</v>
      </c>
      <c r="L90">
        <f>NDMC_EOD!AA90+NDMC_EOD!AB90</f>
        <v>2.11</v>
      </c>
      <c r="M90">
        <f>TPDDL_EOD!AA90+TPDDL_EOD!AB90</f>
        <v>12.65</v>
      </c>
      <c r="N90">
        <f t="shared" si="6"/>
        <v>42.17</v>
      </c>
      <c r="O90" s="112">
        <f t="shared" si="7"/>
        <v>0.42999999999999972</v>
      </c>
      <c r="P90">
        <v>17.890585724448663</v>
      </c>
      <c r="Q90">
        <v>9.7989091771401462</v>
      </c>
      <c r="R90">
        <v>0</v>
      </c>
      <c r="S90">
        <v>2.1315152952335783</v>
      </c>
      <c r="T90">
        <v>12.778989803177614</v>
      </c>
      <c r="U90" s="114">
        <f t="shared" si="8"/>
        <v>42.6</v>
      </c>
      <c r="V90" s="112">
        <f t="shared" si="9"/>
        <v>0</v>
      </c>
      <c r="X90" s="117"/>
    </row>
    <row r="91" spans="1:24">
      <c r="A91" t="s">
        <v>133</v>
      </c>
      <c r="B91">
        <f>GT!B91</f>
        <v>78</v>
      </c>
      <c r="C91">
        <f>GT!C91</f>
        <v>0</v>
      </c>
      <c r="D91">
        <f>GT!M91</f>
        <v>42.6</v>
      </c>
      <c r="E91">
        <f>GT!N91</f>
        <v>0</v>
      </c>
      <c r="F91">
        <f t="shared" si="10"/>
        <v>78</v>
      </c>
      <c r="G91">
        <f t="shared" si="11"/>
        <v>42.6</v>
      </c>
      <c r="H91" s="112"/>
      <c r="I91">
        <f>BRPL_EOD!AA91+BRPL_EOD!AB91</f>
        <v>14.05</v>
      </c>
      <c r="J91">
        <f>BYPL_EOD!AA91+BYPL_EOD!AB91</f>
        <v>16</v>
      </c>
      <c r="K91">
        <f>MES_EOD!AA91+MES_EOD!AB91</f>
        <v>0</v>
      </c>
      <c r="L91">
        <f>NDMC_EOD!AA91+NDMC_EOD!AB91</f>
        <v>2.08</v>
      </c>
      <c r="M91">
        <f>TPDDL_EOD!AA91+TPDDL_EOD!AB91</f>
        <v>10.039999999999999</v>
      </c>
      <c r="N91">
        <f t="shared" si="6"/>
        <v>42.17</v>
      </c>
      <c r="O91" s="112">
        <f t="shared" si="7"/>
        <v>0.42999999999999972</v>
      </c>
      <c r="P91">
        <v>14.193265354517431</v>
      </c>
      <c r="Q91">
        <v>16.163149158169315</v>
      </c>
      <c r="R91">
        <v>0</v>
      </c>
      <c r="S91">
        <v>2.1012093905620111</v>
      </c>
      <c r="T91">
        <v>10.142376096751244</v>
      </c>
      <c r="U91" s="114">
        <f t="shared" si="8"/>
        <v>42.6</v>
      </c>
      <c r="V91" s="112">
        <f t="shared" si="9"/>
        <v>0</v>
      </c>
      <c r="X91" s="117"/>
    </row>
    <row r="92" spans="1:24">
      <c r="A92" t="s">
        <v>134</v>
      </c>
      <c r="B92">
        <f>GT!B92</f>
        <v>78</v>
      </c>
      <c r="C92">
        <f>GT!C92</f>
        <v>0</v>
      </c>
      <c r="D92">
        <f>GT!M92</f>
        <v>42.6</v>
      </c>
      <c r="E92">
        <f>GT!N92</f>
        <v>0</v>
      </c>
      <c r="F92">
        <f t="shared" si="10"/>
        <v>78</v>
      </c>
      <c r="G92">
        <f t="shared" si="11"/>
        <v>42.6</v>
      </c>
      <c r="H92" s="112"/>
      <c r="I92">
        <f>BRPL_EOD!AA92+BRPL_EOD!AB92</f>
        <v>14.05</v>
      </c>
      <c r="J92">
        <f>BYPL_EOD!AA92+BYPL_EOD!AB92</f>
        <v>16</v>
      </c>
      <c r="K92">
        <f>MES_EOD!AA92+MES_EOD!AB92</f>
        <v>0</v>
      </c>
      <c r="L92">
        <f>NDMC_EOD!AA92+NDMC_EOD!AB92</f>
        <v>2.08</v>
      </c>
      <c r="M92">
        <f>TPDDL_EOD!AA92+TPDDL_EOD!AB92</f>
        <v>10.039999999999999</v>
      </c>
      <c r="N92">
        <f t="shared" si="6"/>
        <v>42.17</v>
      </c>
      <c r="O92" s="112">
        <f t="shared" si="7"/>
        <v>0.42999999999999972</v>
      </c>
      <c r="P92">
        <v>14.193265354517431</v>
      </c>
      <c r="Q92">
        <v>16.163149158169315</v>
      </c>
      <c r="R92">
        <v>0</v>
      </c>
      <c r="S92">
        <v>2.1012093905620111</v>
      </c>
      <c r="T92">
        <v>10.142376096751244</v>
      </c>
      <c r="U92" s="114">
        <f t="shared" si="8"/>
        <v>42.6</v>
      </c>
      <c r="V92" s="112">
        <f t="shared" si="9"/>
        <v>0</v>
      </c>
      <c r="X92" s="117"/>
    </row>
    <row r="93" spans="1:24">
      <c r="A93" t="s">
        <v>135</v>
      </c>
      <c r="B93">
        <f>GT!B93</f>
        <v>78</v>
      </c>
      <c r="C93">
        <f>GT!C93</f>
        <v>0</v>
      </c>
      <c r="D93">
        <f>GT!M93</f>
        <v>42.6</v>
      </c>
      <c r="E93">
        <f>GT!N93</f>
        <v>0</v>
      </c>
      <c r="F93">
        <f t="shared" si="10"/>
        <v>78</v>
      </c>
      <c r="G93">
        <f t="shared" si="11"/>
        <v>42.6</v>
      </c>
      <c r="H93" s="112"/>
      <c r="I93">
        <f>BRPL_EOD!AA93+BRPL_EOD!AB93</f>
        <v>14.05</v>
      </c>
      <c r="J93">
        <f>BYPL_EOD!AA93+BYPL_EOD!AB93</f>
        <v>16</v>
      </c>
      <c r="K93">
        <f>MES_EOD!AA93+MES_EOD!AB93</f>
        <v>0</v>
      </c>
      <c r="L93">
        <f>NDMC_EOD!AA93+NDMC_EOD!AB93</f>
        <v>2.08</v>
      </c>
      <c r="M93">
        <f>TPDDL_EOD!AA93+TPDDL_EOD!AB93</f>
        <v>10.039999999999999</v>
      </c>
      <c r="N93">
        <f t="shared" si="6"/>
        <v>42.17</v>
      </c>
      <c r="O93" s="112">
        <f t="shared" si="7"/>
        <v>0.42999999999999972</v>
      </c>
      <c r="P93">
        <v>14.193265354517431</v>
      </c>
      <c r="Q93">
        <v>16.163149158169315</v>
      </c>
      <c r="R93">
        <v>0</v>
      </c>
      <c r="S93">
        <v>2.1012093905620111</v>
      </c>
      <c r="T93">
        <v>10.142376096751244</v>
      </c>
      <c r="U93" s="114">
        <f t="shared" si="8"/>
        <v>42.6</v>
      </c>
      <c r="V93" s="112">
        <f t="shared" si="9"/>
        <v>0</v>
      </c>
      <c r="X93" s="117"/>
    </row>
    <row r="94" spans="1:24">
      <c r="A94" t="s">
        <v>136</v>
      </c>
      <c r="B94">
        <f>GT!B94</f>
        <v>78</v>
      </c>
      <c r="C94">
        <f>GT!C94</f>
        <v>0</v>
      </c>
      <c r="D94">
        <f>GT!M94</f>
        <v>42.6</v>
      </c>
      <c r="E94">
        <f>GT!N94</f>
        <v>0</v>
      </c>
      <c r="F94">
        <f t="shared" si="10"/>
        <v>78</v>
      </c>
      <c r="G94">
        <f t="shared" si="11"/>
        <v>42.6</v>
      </c>
      <c r="H94" s="112"/>
      <c r="I94">
        <f>BRPL_EOD!AA94+BRPL_EOD!AB94</f>
        <v>14.05</v>
      </c>
      <c r="J94">
        <f>BYPL_EOD!AA94+BYPL_EOD!AB94</f>
        <v>16</v>
      </c>
      <c r="K94">
        <f>MES_EOD!AA94+MES_EOD!AB94</f>
        <v>0</v>
      </c>
      <c r="L94">
        <f>NDMC_EOD!AA94+NDMC_EOD!AB94</f>
        <v>2.08</v>
      </c>
      <c r="M94">
        <f>TPDDL_EOD!AA94+TPDDL_EOD!AB94</f>
        <v>10.039999999999999</v>
      </c>
      <c r="N94">
        <f t="shared" si="6"/>
        <v>42.17</v>
      </c>
      <c r="O94" s="112">
        <f t="shared" si="7"/>
        <v>0.42999999999999972</v>
      </c>
      <c r="P94">
        <v>14.193265354517431</v>
      </c>
      <c r="Q94">
        <v>16.163149158169315</v>
      </c>
      <c r="R94">
        <v>0</v>
      </c>
      <c r="S94">
        <v>2.1012093905620111</v>
      </c>
      <c r="T94">
        <v>10.142376096751244</v>
      </c>
      <c r="U94" s="114">
        <f t="shared" si="8"/>
        <v>42.6</v>
      </c>
      <c r="V94" s="112">
        <f t="shared" si="9"/>
        <v>0</v>
      </c>
      <c r="X94" s="117"/>
    </row>
    <row r="95" spans="1:24">
      <c r="A95" t="s">
        <v>137</v>
      </c>
      <c r="B95">
        <f>GT!B95</f>
        <v>78</v>
      </c>
      <c r="C95">
        <f>GT!C95</f>
        <v>0</v>
      </c>
      <c r="D95">
        <f>GT!M95</f>
        <v>42.6</v>
      </c>
      <c r="E95">
        <f>GT!N95</f>
        <v>0</v>
      </c>
      <c r="F95">
        <f t="shared" si="10"/>
        <v>78</v>
      </c>
      <c r="G95">
        <f t="shared" si="11"/>
        <v>42.6</v>
      </c>
      <c r="H95" s="112"/>
      <c r="I95">
        <f>BRPL_EOD!AA95+BRPL_EOD!AB95</f>
        <v>14.05</v>
      </c>
      <c r="J95">
        <f>BYPL_EOD!AA95+BYPL_EOD!AB95</f>
        <v>16</v>
      </c>
      <c r="K95">
        <f>MES_EOD!AA95+MES_EOD!AB95</f>
        <v>0</v>
      </c>
      <c r="L95">
        <f>NDMC_EOD!AA95+NDMC_EOD!AB95</f>
        <v>2.08</v>
      </c>
      <c r="M95">
        <f>TPDDL_EOD!AA95+TPDDL_EOD!AB95</f>
        <v>10.039999999999999</v>
      </c>
      <c r="N95">
        <f t="shared" si="6"/>
        <v>42.17</v>
      </c>
      <c r="O95" s="112">
        <f t="shared" si="7"/>
        <v>0.42999999999999972</v>
      </c>
      <c r="P95">
        <v>14.193265354517431</v>
      </c>
      <c r="Q95">
        <v>16.163149158169315</v>
      </c>
      <c r="R95">
        <v>0</v>
      </c>
      <c r="S95">
        <v>2.1012093905620111</v>
      </c>
      <c r="T95">
        <v>10.142376096751244</v>
      </c>
      <c r="U95" s="114">
        <f t="shared" si="8"/>
        <v>42.6</v>
      </c>
      <c r="V95" s="112">
        <f t="shared" si="9"/>
        <v>0</v>
      </c>
      <c r="X95" s="117"/>
    </row>
    <row r="96" spans="1:24">
      <c r="A96" t="s">
        <v>138</v>
      </c>
      <c r="B96">
        <f>GT!B96</f>
        <v>78</v>
      </c>
      <c r="C96">
        <f>GT!C96</f>
        <v>0</v>
      </c>
      <c r="D96">
        <f>GT!M96</f>
        <v>42.6</v>
      </c>
      <c r="E96">
        <f>GT!N96</f>
        <v>0</v>
      </c>
      <c r="F96">
        <f t="shared" si="10"/>
        <v>78</v>
      </c>
      <c r="G96">
        <f t="shared" si="11"/>
        <v>42.6</v>
      </c>
      <c r="H96" s="112"/>
      <c r="I96">
        <f>BRPL_EOD!AA96+BRPL_EOD!AB96</f>
        <v>14.05</v>
      </c>
      <c r="J96">
        <f>BYPL_EOD!AA96+BYPL_EOD!AB96</f>
        <v>16</v>
      </c>
      <c r="K96">
        <f>MES_EOD!AA96+MES_EOD!AB96</f>
        <v>0</v>
      </c>
      <c r="L96">
        <f>NDMC_EOD!AA96+NDMC_EOD!AB96</f>
        <v>2.08</v>
      </c>
      <c r="M96">
        <f>TPDDL_EOD!AA96+TPDDL_EOD!AB96</f>
        <v>10.039999999999999</v>
      </c>
      <c r="N96">
        <f t="shared" si="6"/>
        <v>42.17</v>
      </c>
      <c r="O96" s="112">
        <f t="shared" si="7"/>
        <v>0.42999999999999972</v>
      </c>
      <c r="P96">
        <v>14.193265354517431</v>
      </c>
      <c r="Q96">
        <v>16.163149158169315</v>
      </c>
      <c r="R96">
        <v>0</v>
      </c>
      <c r="S96">
        <v>2.1012093905620111</v>
      </c>
      <c r="T96">
        <v>10.142376096751244</v>
      </c>
      <c r="U96" s="114">
        <f t="shared" si="8"/>
        <v>42.6</v>
      </c>
      <c r="V96" s="112">
        <f t="shared" si="9"/>
        <v>0</v>
      </c>
      <c r="X96" s="117"/>
    </row>
    <row r="97" spans="1:24">
      <c r="A97" t="s">
        <v>139</v>
      </c>
      <c r="B97">
        <f>GT!B97</f>
        <v>78</v>
      </c>
      <c r="C97">
        <f>GT!C97</f>
        <v>0</v>
      </c>
      <c r="D97">
        <f>GT!M97</f>
        <v>42.6</v>
      </c>
      <c r="E97">
        <f>GT!N97</f>
        <v>0</v>
      </c>
      <c r="F97">
        <f t="shared" si="10"/>
        <v>78</v>
      </c>
      <c r="G97">
        <f t="shared" si="11"/>
        <v>42.6</v>
      </c>
      <c r="H97" s="112"/>
      <c r="I97">
        <f>BRPL_EOD!AA97+BRPL_EOD!AB97</f>
        <v>14.05</v>
      </c>
      <c r="J97">
        <f>BYPL_EOD!AA97+BYPL_EOD!AB97</f>
        <v>16</v>
      </c>
      <c r="K97">
        <f>MES_EOD!AA97+MES_EOD!AB97</f>
        <v>0</v>
      </c>
      <c r="L97">
        <f>NDMC_EOD!AA97+NDMC_EOD!AB97</f>
        <v>2.08</v>
      </c>
      <c r="M97">
        <f>TPDDL_EOD!AA97+TPDDL_EOD!AB97</f>
        <v>10.039999999999999</v>
      </c>
      <c r="N97">
        <f t="shared" si="6"/>
        <v>42.17</v>
      </c>
      <c r="O97" s="112">
        <f t="shared" si="7"/>
        <v>0.42999999999999972</v>
      </c>
      <c r="P97">
        <v>14.193265354517431</v>
      </c>
      <c r="Q97">
        <v>16.163149158169315</v>
      </c>
      <c r="R97">
        <v>0</v>
      </c>
      <c r="S97">
        <v>2.1012093905620111</v>
      </c>
      <c r="T97">
        <v>10.142376096751244</v>
      </c>
      <c r="U97" s="114">
        <f t="shared" si="8"/>
        <v>42.6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78</v>
      </c>
      <c r="C98">
        <f>GT!C98</f>
        <v>0</v>
      </c>
      <c r="D98">
        <f>GT!M98</f>
        <v>42.6</v>
      </c>
      <c r="E98">
        <f>GT!N98</f>
        <v>0</v>
      </c>
      <c r="F98">
        <f t="shared" si="10"/>
        <v>78</v>
      </c>
      <c r="G98">
        <f t="shared" si="11"/>
        <v>42.6</v>
      </c>
      <c r="H98" s="112"/>
      <c r="I98">
        <f>BRPL_EOD!AA98+BRPL_EOD!AB98</f>
        <v>14.05</v>
      </c>
      <c r="J98">
        <f>BYPL_EOD!AA98+BYPL_EOD!AB98</f>
        <v>16</v>
      </c>
      <c r="K98">
        <f>MES_EOD!AA98+MES_EOD!AB98</f>
        <v>0</v>
      </c>
      <c r="L98">
        <f>NDMC_EOD!AA98+NDMC_EOD!AB98</f>
        <v>2.08</v>
      </c>
      <c r="M98">
        <f>TPDDL_EOD!AA98+TPDDL_EOD!AB98</f>
        <v>10.039999999999999</v>
      </c>
      <c r="N98">
        <f t="shared" si="6"/>
        <v>42.17</v>
      </c>
      <c r="O98" s="112">
        <f t="shared" si="7"/>
        <v>0.42999999999999972</v>
      </c>
      <c r="P98">
        <v>14.193265354517431</v>
      </c>
      <c r="Q98">
        <v>16.163149158169315</v>
      </c>
      <c r="R98">
        <v>0</v>
      </c>
      <c r="S98">
        <v>2.1012093905620111</v>
      </c>
      <c r="T98">
        <v>10.142376096751244</v>
      </c>
      <c r="U98" s="114">
        <f t="shared" si="8"/>
        <v>42.6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1.8667499999999999</v>
      </c>
      <c r="C99" s="114">
        <f t="shared" ref="C99:U99" si="12">SUM(C3:C98)/4000</f>
        <v>0</v>
      </c>
      <c r="D99" s="114">
        <f t="shared" si="12"/>
        <v>0.84528499999999973</v>
      </c>
      <c r="E99" s="114">
        <f t="shared" si="12"/>
        <v>0</v>
      </c>
      <c r="F99" s="114">
        <f t="shared" si="12"/>
        <v>1.8667499999999999</v>
      </c>
      <c r="G99" s="114">
        <f t="shared" si="12"/>
        <v>0.84528499999999973</v>
      </c>
      <c r="H99" s="114"/>
      <c r="I99" s="114">
        <f t="shared" si="12"/>
        <v>0.33811499999999944</v>
      </c>
      <c r="J99" s="114">
        <f t="shared" si="12"/>
        <v>0.208425</v>
      </c>
      <c r="K99" s="114">
        <f t="shared" si="12"/>
        <v>0</v>
      </c>
      <c r="L99" s="114">
        <f t="shared" si="12"/>
        <v>4.992750000000009E-2</v>
      </c>
      <c r="M99" s="114">
        <f t="shared" si="12"/>
        <v>0.24161249999999967</v>
      </c>
      <c r="N99" s="114">
        <f t="shared" si="12"/>
        <v>0.83808000000000105</v>
      </c>
      <c r="O99" s="114">
        <f t="shared" si="12"/>
        <v>7.2049999999999554E-3</v>
      </c>
      <c r="P99" s="114">
        <f t="shared" si="12"/>
        <v>0.34101140862975837</v>
      </c>
      <c r="Q99" s="114">
        <f t="shared" si="12"/>
        <v>0.21023637094278638</v>
      </c>
      <c r="R99" s="114">
        <f t="shared" si="12"/>
        <v>0</v>
      </c>
      <c r="S99" s="114">
        <f t="shared" si="12"/>
        <v>5.0354987391294716E-2</v>
      </c>
      <c r="T99" s="114">
        <f t="shared" si="12"/>
        <v>0.24368223303616116</v>
      </c>
      <c r="U99" s="114">
        <f t="shared" si="12"/>
        <v>0.84528499999999973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261.30999999999995</v>
      </c>
      <c r="E3">
        <f>BAWANA!AM3</f>
        <v>0</v>
      </c>
      <c r="F3">
        <f>(B3+C3)*0.8</f>
        <v>256</v>
      </c>
      <c r="G3">
        <f>(D3+E3)</f>
        <v>261.30999999999995</v>
      </c>
      <c r="H3" s="112"/>
      <c r="I3">
        <f>BRPL_EOD!AI3+BRPL_EOD!AJ3</f>
        <v>134.61000000000001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290.66000000000003</v>
      </c>
      <c r="O3" s="112">
        <f t="shared" ref="O3:O66" si="1">G3-N3</f>
        <v>-29.35000000000008</v>
      </c>
      <c r="P3">
        <v>121.01747436867817</v>
      </c>
      <c r="Q3">
        <v>51.783719810087376</v>
      </c>
      <c r="R3">
        <v>5.2502938140783026</v>
      </c>
      <c r="S3">
        <v>20.677527007500167</v>
      </c>
      <c r="T3">
        <v>62.580984999655939</v>
      </c>
      <c r="U3" s="114">
        <f t="shared" ref="U3:U66" si="2">SUM(P3:T3)</f>
        <v>261.30999999999995</v>
      </c>
      <c r="V3" s="112">
        <f t="shared" ref="V3:V66" si="3">G3-U3</f>
        <v>0</v>
      </c>
      <c r="Y3">
        <f>BAWANA!AW3+BAWANA!AX3</f>
        <v>14.67</v>
      </c>
      <c r="Z3">
        <f>BAWANA!BD3+BAWANA!BE3</f>
        <v>14.67</v>
      </c>
      <c r="AA3">
        <f>BAWANA!X3+BAWANA!Y3</f>
        <v>14.67</v>
      </c>
      <c r="AB3">
        <f>BAWANA!AE3+BAWANA!AF3</f>
        <v>14.67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261.30999999999995</v>
      </c>
      <c r="E4">
        <f>BAWANA!AM4</f>
        <v>0</v>
      </c>
      <c r="F4">
        <f t="shared" ref="F4:F67" si="4">(B4+C4)*0.8</f>
        <v>256</v>
      </c>
      <c r="G4">
        <f t="shared" ref="G4:G67" si="5">(D4+E4)</f>
        <v>261.30999999999995</v>
      </c>
      <c r="H4" s="112"/>
      <c r="I4">
        <f>BRPL_EOD!AI4+BRPL_EOD!AJ4</f>
        <v>134.61000000000001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290.66000000000003</v>
      </c>
      <c r="O4" s="112">
        <f t="shared" si="1"/>
        <v>-29.35000000000008</v>
      </c>
      <c r="P4">
        <v>121.01747436867817</v>
      </c>
      <c r="Q4">
        <v>51.783719810087376</v>
      </c>
      <c r="R4">
        <v>5.2502938140783026</v>
      </c>
      <c r="S4">
        <v>20.677527007500167</v>
      </c>
      <c r="T4">
        <v>62.580984999655939</v>
      </c>
      <c r="U4" s="114">
        <f t="shared" si="2"/>
        <v>261.30999999999995</v>
      </c>
      <c r="V4" s="112">
        <f t="shared" si="3"/>
        <v>0</v>
      </c>
      <c r="Y4">
        <f>BAWANA!AW4+BAWANA!AX4</f>
        <v>14.67</v>
      </c>
      <c r="Z4">
        <f>BAWANA!BD4+BAWANA!BE4</f>
        <v>14.67</v>
      </c>
      <c r="AA4">
        <f>BAWANA!X4+BAWANA!Y4</f>
        <v>14.67</v>
      </c>
      <c r="AB4">
        <f>BAWANA!AE4+BAWANA!AF4</f>
        <v>14.67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290.65999999999997</v>
      </c>
      <c r="E5">
        <f>BAWANA!AM5</f>
        <v>0</v>
      </c>
      <c r="F5">
        <f t="shared" si="4"/>
        <v>256</v>
      </c>
      <c r="G5">
        <f t="shared" si="5"/>
        <v>290.65999999999997</v>
      </c>
      <c r="H5" s="112"/>
      <c r="I5">
        <f>BRPL_EOD!AI5+BRPL_EOD!AJ5</f>
        <v>131.96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288.01</v>
      </c>
      <c r="O5" s="112">
        <f t="shared" si="1"/>
        <v>2.6499999999999773</v>
      </c>
      <c r="P5">
        <v>131.96002775401541</v>
      </c>
      <c r="Q5">
        <v>57.6</v>
      </c>
      <c r="R5">
        <v>5.84</v>
      </c>
      <c r="S5">
        <v>23.347199999999997</v>
      </c>
      <c r="T5">
        <v>69.61</v>
      </c>
      <c r="U5" s="114">
        <f t="shared" si="2"/>
        <v>288.35722775401541</v>
      </c>
      <c r="V5" s="112">
        <f t="shared" si="3"/>
        <v>2.3027722459845563</v>
      </c>
      <c r="Y5">
        <f>BAWANA!AW5+BAWANA!AX5</f>
        <v>14.67</v>
      </c>
      <c r="Z5">
        <f>BAWANA!BD5+BAWANA!BE5</f>
        <v>14.67</v>
      </c>
      <c r="AA5">
        <f>BAWANA!X5+BAWANA!Y5</f>
        <v>14.67</v>
      </c>
      <c r="AB5">
        <f>BAWANA!AE5+BAWANA!AF5</f>
        <v>14.67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290.65999999999997</v>
      </c>
      <c r="E6">
        <f>BAWANA!AM6</f>
        <v>0</v>
      </c>
      <c r="F6">
        <f t="shared" si="4"/>
        <v>256</v>
      </c>
      <c r="G6">
        <f t="shared" si="5"/>
        <v>290.65999999999997</v>
      </c>
      <c r="H6" s="112"/>
      <c r="I6">
        <f>BRPL_EOD!AI6+BRPL_EOD!AJ6</f>
        <v>131.96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288.01</v>
      </c>
      <c r="O6" s="112">
        <f t="shared" si="1"/>
        <v>2.6499999999999773</v>
      </c>
      <c r="P6">
        <v>131.96002775401541</v>
      </c>
      <c r="Q6">
        <v>57.6</v>
      </c>
      <c r="R6">
        <v>5.84</v>
      </c>
      <c r="S6">
        <v>23.347199999999997</v>
      </c>
      <c r="T6">
        <v>69.61</v>
      </c>
      <c r="U6" s="114">
        <f t="shared" si="2"/>
        <v>288.35722775401541</v>
      </c>
      <c r="V6" s="112">
        <f t="shared" si="3"/>
        <v>2.3027722459845563</v>
      </c>
      <c r="Y6">
        <f>BAWANA!AW6+BAWANA!AX6</f>
        <v>14.67</v>
      </c>
      <c r="Z6">
        <f>BAWANA!BD6+BAWANA!BE6</f>
        <v>14.67</v>
      </c>
      <c r="AA6">
        <f>BAWANA!X6+BAWANA!Y6</f>
        <v>14.67</v>
      </c>
      <c r="AB6">
        <f>BAWANA!AE6+BAWANA!AF6</f>
        <v>14.67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290.65999999999997</v>
      </c>
      <c r="E7">
        <f>BAWANA!AM7</f>
        <v>0</v>
      </c>
      <c r="F7">
        <f t="shared" si="4"/>
        <v>256</v>
      </c>
      <c r="G7">
        <f t="shared" si="5"/>
        <v>290.65999999999997</v>
      </c>
      <c r="H7" s="112"/>
      <c r="I7">
        <f>BRPL_EOD!AI7+BRPL_EOD!AJ7</f>
        <v>134.61000000000001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290.66000000000003</v>
      </c>
      <c r="O7" s="112">
        <f t="shared" si="1"/>
        <v>0</v>
      </c>
      <c r="P7">
        <v>134.60999999999999</v>
      </c>
      <c r="Q7">
        <v>57.599999999999987</v>
      </c>
      <c r="R7">
        <v>5.839999999999999</v>
      </c>
      <c r="S7">
        <v>22.999999999999996</v>
      </c>
      <c r="T7">
        <v>69.609999999999985</v>
      </c>
      <c r="U7" s="114">
        <f t="shared" si="2"/>
        <v>290.65999999999997</v>
      </c>
      <c r="V7" s="112">
        <f t="shared" si="3"/>
        <v>0</v>
      </c>
      <c r="Y7">
        <f>BAWANA!AW7+BAWANA!AX7</f>
        <v>14.67</v>
      </c>
      <c r="Z7">
        <f>BAWANA!BD7+BAWANA!BE7</f>
        <v>14.67</v>
      </c>
      <c r="AA7">
        <f>BAWANA!X7+BAWANA!Y7</f>
        <v>14.67</v>
      </c>
      <c r="AB7">
        <f>BAWANA!AE7+BAWANA!AF7</f>
        <v>14.67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290.65999999999997</v>
      </c>
      <c r="E8">
        <f>BAWANA!AM8</f>
        <v>0</v>
      </c>
      <c r="F8">
        <f t="shared" si="4"/>
        <v>256</v>
      </c>
      <c r="G8">
        <f t="shared" si="5"/>
        <v>290.65999999999997</v>
      </c>
      <c r="H8" s="112"/>
      <c r="I8">
        <f>BRPL_EOD!AI8+BRPL_EOD!AJ8</f>
        <v>134.61000000000001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290.66000000000003</v>
      </c>
      <c r="O8" s="112">
        <f t="shared" si="1"/>
        <v>0</v>
      </c>
      <c r="P8">
        <v>134.60999999999999</v>
      </c>
      <c r="Q8">
        <v>57.599999999999987</v>
      </c>
      <c r="R8">
        <v>5.839999999999999</v>
      </c>
      <c r="S8">
        <v>22.999999999999996</v>
      </c>
      <c r="T8">
        <v>69.609999999999985</v>
      </c>
      <c r="U8" s="114">
        <f t="shared" si="2"/>
        <v>290.65999999999997</v>
      </c>
      <c r="V8" s="112">
        <f t="shared" si="3"/>
        <v>0</v>
      </c>
      <c r="Y8">
        <f>BAWANA!AW8+BAWANA!AX8</f>
        <v>14.67</v>
      </c>
      <c r="Z8">
        <f>BAWANA!BD8+BAWANA!BE8</f>
        <v>14.67</v>
      </c>
      <c r="AA8">
        <f>BAWANA!X8+BAWANA!Y8</f>
        <v>14.67</v>
      </c>
      <c r="AB8">
        <f>BAWANA!AE8+BAWANA!AF8</f>
        <v>14.67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290.65999999999997</v>
      </c>
      <c r="E9">
        <f>BAWANA!AM9</f>
        <v>0</v>
      </c>
      <c r="F9">
        <f t="shared" si="4"/>
        <v>256</v>
      </c>
      <c r="G9">
        <f t="shared" si="5"/>
        <v>290.65999999999997</v>
      </c>
      <c r="H9" s="112"/>
      <c r="I9">
        <f>BRPL_EOD!AI9+BRPL_EOD!AJ9</f>
        <v>134.61000000000001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290.66000000000003</v>
      </c>
      <c r="O9" s="112">
        <f t="shared" si="1"/>
        <v>0</v>
      </c>
      <c r="P9">
        <v>134.60999999999999</v>
      </c>
      <c r="Q9">
        <v>57.599999999999987</v>
      </c>
      <c r="R9">
        <v>5.839999999999999</v>
      </c>
      <c r="S9">
        <v>22.999999999999996</v>
      </c>
      <c r="T9">
        <v>69.609999999999985</v>
      </c>
      <c r="U9" s="114">
        <f t="shared" si="2"/>
        <v>290.65999999999997</v>
      </c>
      <c r="V9" s="112">
        <f t="shared" si="3"/>
        <v>0</v>
      </c>
      <c r="Y9">
        <f>BAWANA!AW9+BAWANA!AX9</f>
        <v>14.67</v>
      </c>
      <c r="Z9">
        <f>BAWANA!BD9+BAWANA!BE9</f>
        <v>14.67</v>
      </c>
      <c r="AA9">
        <f>BAWANA!X9+BAWANA!Y9</f>
        <v>14.67</v>
      </c>
      <c r="AB9">
        <f>BAWANA!AE9+BAWANA!AF9</f>
        <v>14.67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290.65999999999997</v>
      </c>
      <c r="E10">
        <f>BAWANA!AM10</f>
        <v>0</v>
      </c>
      <c r="F10">
        <f t="shared" si="4"/>
        <v>256</v>
      </c>
      <c r="G10">
        <f t="shared" si="5"/>
        <v>290.65999999999997</v>
      </c>
      <c r="H10" s="112"/>
      <c r="I10">
        <f>BRPL_EOD!AI10+BRPL_EOD!AJ10</f>
        <v>134.61000000000001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290.66000000000003</v>
      </c>
      <c r="O10" s="112">
        <f t="shared" si="1"/>
        <v>0</v>
      </c>
      <c r="P10">
        <v>134.60999999999999</v>
      </c>
      <c r="Q10">
        <v>57.599999999999987</v>
      </c>
      <c r="R10">
        <v>5.839999999999999</v>
      </c>
      <c r="S10">
        <v>22.999999999999996</v>
      </c>
      <c r="T10">
        <v>69.609999999999985</v>
      </c>
      <c r="U10" s="114">
        <f t="shared" si="2"/>
        <v>290.65999999999997</v>
      </c>
      <c r="V10" s="112">
        <f t="shared" si="3"/>
        <v>0</v>
      </c>
      <c r="Y10">
        <f>BAWANA!AW10+BAWANA!AX10</f>
        <v>14.67</v>
      </c>
      <c r="Z10">
        <f>BAWANA!BD10+BAWANA!BE10</f>
        <v>14.67</v>
      </c>
      <c r="AA10">
        <f>BAWANA!X10+BAWANA!Y10</f>
        <v>14.67</v>
      </c>
      <c r="AB10">
        <f>BAWANA!AE10+BAWANA!AF10</f>
        <v>14.67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290.65999999999997</v>
      </c>
      <c r="E11">
        <f>BAWANA!AM11</f>
        <v>0</v>
      </c>
      <c r="F11">
        <f t="shared" si="4"/>
        <v>256</v>
      </c>
      <c r="G11">
        <f t="shared" si="5"/>
        <v>290.65999999999997</v>
      </c>
      <c r="H11" s="112"/>
      <c r="I11">
        <f>BRPL_EOD!AI11+BRPL_EOD!AJ11</f>
        <v>134.61000000000001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290.66000000000003</v>
      </c>
      <c r="O11" s="112">
        <f t="shared" si="1"/>
        <v>0</v>
      </c>
      <c r="P11">
        <v>134.60999999999999</v>
      </c>
      <c r="Q11">
        <v>57.599999999999987</v>
      </c>
      <c r="R11">
        <v>5.839999999999999</v>
      </c>
      <c r="S11">
        <v>22.999999999999996</v>
      </c>
      <c r="T11">
        <v>69.609999999999985</v>
      </c>
      <c r="U11" s="114">
        <f t="shared" si="2"/>
        <v>290.65999999999997</v>
      </c>
      <c r="V11" s="112">
        <f t="shared" si="3"/>
        <v>0</v>
      </c>
      <c r="Y11">
        <f>BAWANA!AW11+BAWANA!AX11</f>
        <v>14.67</v>
      </c>
      <c r="Z11">
        <f>BAWANA!BD11+BAWANA!BE11</f>
        <v>14.67</v>
      </c>
      <c r="AA11">
        <f>BAWANA!X11+BAWANA!Y11</f>
        <v>14.67</v>
      </c>
      <c r="AB11">
        <f>BAWANA!AE11+BAWANA!AF11</f>
        <v>14.67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290.65999999999997</v>
      </c>
      <c r="E12">
        <f>BAWANA!AM12</f>
        <v>0</v>
      </c>
      <c r="F12">
        <f t="shared" si="4"/>
        <v>256</v>
      </c>
      <c r="G12">
        <f t="shared" si="5"/>
        <v>290.65999999999997</v>
      </c>
      <c r="H12" s="112"/>
      <c r="I12">
        <f>BRPL_EOD!AI12+BRPL_EOD!AJ12</f>
        <v>134.61000000000001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290.66000000000003</v>
      </c>
      <c r="O12" s="112">
        <f t="shared" si="1"/>
        <v>0</v>
      </c>
      <c r="P12">
        <v>134.60999999999999</v>
      </c>
      <c r="Q12">
        <v>57.599999999999987</v>
      </c>
      <c r="R12">
        <v>5.839999999999999</v>
      </c>
      <c r="S12">
        <v>22.999999999999996</v>
      </c>
      <c r="T12">
        <v>69.609999999999985</v>
      </c>
      <c r="U12" s="114">
        <f t="shared" si="2"/>
        <v>290.65999999999997</v>
      </c>
      <c r="V12" s="112">
        <f t="shared" si="3"/>
        <v>0</v>
      </c>
      <c r="Y12">
        <f>BAWANA!AW12+BAWANA!AX12</f>
        <v>14.67</v>
      </c>
      <c r="Z12">
        <f>BAWANA!BD12+BAWANA!BE12</f>
        <v>14.67</v>
      </c>
      <c r="AA12">
        <f>BAWANA!X12+BAWANA!Y12</f>
        <v>14.67</v>
      </c>
      <c r="AB12">
        <f>BAWANA!AE12+BAWANA!AF12</f>
        <v>14.67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290.65999999999997</v>
      </c>
      <c r="E13">
        <f>BAWANA!AM13</f>
        <v>0</v>
      </c>
      <c r="F13">
        <f t="shared" si="4"/>
        <v>256</v>
      </c>
      <c r="G13">
        <f t="shared" si="5"/>
        <v>290.65999999999997</v>
      </c>
      <c r="H13" s="112"/>
      <c r="I13">
        <f>BRPL_EOD!AI13+BRPL_EOD!AJ13</f>
        <v>134.61000000000001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290.66000000000003</v>
      </c>
      <c r="O13" s="112">
        <f t="shared" si="1"/>
        <v>0</v>
      </c>
      <c r="P13">
        <v>134.60999999999999</v>
      </c>
      <c r="Q13">
        <v>57.599999999999987</v>
      </c>
      <c r="R13">
        <v>5.839999999999999</v>
      </c>
      <c r="S13">
        <v>22.999999999999996</v>
      </c>
      <c r="T13">
        <v>69.609999999999985</v>
      </c>
      <c r="U13" s="114">
        <f t="shared" si="2"/>
        <v>290.65999999999997</v>
      </c>
      <c r="V13" s="112">
        <f t="shared" si="3"/>
        <v>0</v>
      </c>
      <c r="Y13">
        <f>BAWANA!AW13+BAWANA!AX13</f>
        <v>14.67</v>
      </c>
      <c r="Z13">
        <f>BAWANA!BD13+BAWANA!BE13</f>
        <v>14.67</v>
      </c>
      <c r="AA13">
        <f>BAWANA!X13+BAWANA!Y13</f>
        <v>14.67</v>
      </c>
      <c r="AB13">
        <f>BAWANA!AE13+BAWANA!AF13</f>
        <v>14.67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290.65999999999997</v>
      </c>
      <c r="E14">
        <f>BAWANA!AM14</f>
        <v>0</v>
      </c>
      <c r="F14">
        <f t="shared" si="4"/>
        <v>256</v>
      </c>
      <c r="G14">
        <f t="shared" si="5"/>
        <v>290.65999999999997</v>
      </c>
      <c r="H14" s="112"/>
      <c r="I14">
        <f>BRPL_EOD!AI14+BRPL_EOD!AJ14</f>
        <v>134.61000000000001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290.66000000000003</v>
      </c>
      <c r="O14" s="112">
        <f t="shared" si="1"/>
        <v>0</v>
      </c>
      <c r="P14">
        <v>134.60999999999999</v>
      </c>
      <c r="Q14">
        <v>57.599999999999987</v>
      </c>
      <c r="R14">
        <v>5.839999999999999</v>
      </c>
      <c r="S14">
        <v>22.999999999999996</v>
      </c>
      <c r="T14">
        <v>69.609999999999985</v>
      </c>
      <c r="U14" s="114">
        <f t="shared" si="2"/>
        <v>290.65999999999997</v>
      </c>
      <c r="V14" s="112">
        <f t="shared" si="3"/>
        <v>0</v>
      </c>
      <c r="Y14">
        <f>BAWANA!AW14+BAWANA!AX14</f>
        <v>14.67</v>
      </c>
      <c r="Z14">
        <f>BAWANA!BD14+BAWANA!BE14</f>
        <v>14.67</v>
      </c>
      <c r="AA14">
        <f>BAWANA!X14+BAWANA!Y14</f>
        <v>14.67</v>
      </c>
      <c r="AB14">
        <f>BAWANA!AE14+BAWANA!AF14</f>
        <v>14.67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290.65999999999997</v>
      </c>
      <c r="E15">
        <f>BAWANA!AM15</f>
        <v>0</v>
      </c>
      <c r="F15">
        <f t="shared" si="4"/>
        <v>256</v>
      </c>
      <c r="G15">
        <f t="shared" si="5"/>
        <v>290.65999999999997</v>
      </c>
      <c r="H15" s="112"/>
      <c r="I15">
        <f>BRPL_EOD!AI15+BRPL_EOD!AJ15</f>
        <v>134.61000000000001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290.66000000000003</v>
      </c>
      <c r="O15" s="112">
        <f t="shared" si="1"/>
        <v>0</v>
      </c>
      <c r="P15">
        <v>134.60999999999999</v>
      </c>
      <c r="Q15">
        <v>57.599999999999987</v>
      </c>
      <c r="R15">
        <v>5.839999999999999</v>
      </c>
      <c r="S15">
        <v>22.999999999999996</v>
      </c>
      <c r="T15">
        <v>69.609999999999985</v>
      </c>
      <c r="U15" s="114">
        <f t="shared" si="2"/>
        <v>290.65999999999997</v>
      </c>
      <c r="V15" s="112">
        <f t="shared" si="3"/>
        <v>0</v>
      </c>
      <c r="Y15">
        <f>BAWANA!AW15+BAWANA!AX15</f>
        <v>14.67</v>
      </c>
      <c r="Z15">
        <f>BAWANA!BD15+BAWANA!BE15</f>
        <v>14.67</v>
      </c>
      <c r="AA15">
        <f>BAWANA!X15+BAWANA!Y15</f>
        <v>14.67</v>
      </c>
      <c r="AB15">
        <f>BAWANA!AE15+BAWANA!AF15</f>
        <v>14.67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290.65999999999997</v>
      </c>
      <c r="E16">
        <f>BAWANA!AM16</f>
        <v>0</v>
      </c>
      <c r="F16">
        <f t="shared" si="4"/>
        <v>256</v>
      </c>
      <c r="G16">
        <f t="shared" si="5"/>
        <v>290.65999999999997</v>
      </c>
      <c r="H16" s="112"/>
      <c r="I16">
        <f>BRPL_EOD!AI16+BRPL_EOD!AJ16</f>
        <v>134.61000000000001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290.66000000000003</v>
      </c>
      <c r="O16" s="112">
        <f t="shared" si="1"/>
        <v>0</v>
      </c>
      <c r="P16">
        <v>134.60999999999999</v>
      </c>
      <c r="Q16">
        <v>57.599999999999987</v>
      </c>
      <c r="R16">
        <v>5.839999999999999</v>
      </c>
      <c r="S16">
        <v>22.999999999999996</v>
      </c>
      <c r="T16">
        <v>69.609999999999985</v>
      </c>
      <c r="U16" s="114">
        <f t="shared" si="2"/>
        <v>290.65999999999997</v>
      </c>
      <c r="V16" s="112">
        <f t="shared" si="3"/>
        <v>0</v>
      </c>
      <c r="Y16">
        <f>BAWANA!AW16+BAWANA!AX16</f>
        <v>14.67</v>
      </c>
      <c r="Z16">
        <f>BAWANA!BD16+BAWANA!BE16</f>
        <v>14.67</v>
      </c>
      <c r="AA16">
        <f>BAWANA!X16+BAWANA!Y16</f>
        <v>14.67</v>
      </c>
      <c r="AB16">
        <f>BAWANA!AE16+BAWANA!AF16</f>
        <v>14.67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290.65999999999997</v>
      </c>
      <c r="E17">
        <f>BAWANA!AM17</f>
        <v>0</v>
      </c>
      <c r="F17">
        <f t="shared" si="4"/>
        <v>256</v>
      </c>
      <c r="G17">
        <f t="shared" si="5"/>
        <v>290.65999999999997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290.66000000000003</v>
      </c>
      <c r="O17" s="112">
        <f t="shared" si="1"/>
        <v>0</v>
      </c>
      <c r="P17">
        <v>134.60999999999999</v>
      </c>
      <c r="Q17">
        <v>57.599999999999987</v>
      </c>
      <c r="R17">
        <v>5.839999999999999</v>
      </c>
      <c r="S17">
        <v>22.999999999999996</v>
      </c>
      <c r="T17">
        <v>69.609999999999985</v>
      </c>
      <c r="U17" s="114">
        <f t="shared" si="2"/>
        <v>290.65999999999997</v>
      </c>
      <c r="V17" s="112">
        <f t="shared" si="3"/>
        <v>0</v>
      </c>
      <c r="Y17">
        <f>BAWANA!AW17+BAWANA!AX17</f>
        <v>14.67</v>
      </c>
      <c r="Z17">
        <f>BAWANA!BD17+BAWANA!BE17</f>
        <v>14.67</v>
      </c>
      <c r="AA17">
        <f>BAWANA!X17+BAWANA!Y17</f>
        <v>14.67</v>
      </c>
      <c r="AB17">
        <f>BAWANA!AE17+BAWANA!AF17</f>
        <v>14.67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290.65999999999997</v>
      </c>
      <c r="E18">
        <f>BAWANA!AM18</f>
        <v>0</v>
      </c>
      <c r="F18">
        <f t="shared" si="4"/>
        <v>256</v>
      </c>
      <c r="G18">
        <f t="shared" si="5"/>
        <v>290.65999999999997</v>
      </c>
      <c r="H18" s="112"/>
      <c r="I18">
        <f>BRPL_EOD!AI18+BRPL_EOD!AJ18</f>
        <v>134.61000000000001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290.66000000000003</v>
      </c>
      <c r="O18" s="112">
        <f t="shared" si="1"/>
        <v>0</v>
      </c>
      <c r="P18">
        <v>134.60999999999999</v>
      </c>
      <c r="Q18">
        <v>57.599999999999987</v>
      </c>
      <c r="R18">
        <v>5.839999999999999</v>
      </c>
      <c r="S18">
        <v>22.999999999999996</v>
      </c>
      <c r="T18">
        <v>69.609999999999985</v>
      </c>
      <c r="U18" s="114">
        <f t="shared" si="2"/>
        <v>290.65999999999997</v>
      </c>
      <c r="V18" s="112">
        <f t="shared" si="3"/>
        <v>0</v>
      </c>
      <c r="Y18">
        <f>BAWANA!AW18+BAWANA!AX18</f>
        <v>14.67</v>
      </c>
      <c r="Z18">
        <f>BAWANA!BD18+BAWANA!BE18</f>
        <v>14.67</v>
      </c>
      <c r="AA18">
        <f>BAWANA!X18+BAWANA!Y18</f>
        <v>14.67</v>
      </c>
      <c r="AB18">
        <f>BAWANA!AE18+BAWANA!AF18</f>
        <v>14.67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290.65999999999997</v>
      </c>
      <c r="E19">
        <f>BAWANA!AM19</f>
        <v>0</v>
      </c>
      <c r="F19">
        <f t="shared" si="4"/>
        <v>256</v>
      </c>
      <c r="G19">
        <f t="shared" si="5"/>
        <v>290.65999999999997</v>
      </c>
      <c r="H19" s="112"/>
      <c r="I19">
        <f>BRPL_EOD!AI19+BRPL_EOD!AJ19</f>
        <v>134.61000000000001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290.66000000000003</v>
      </c>
      <c r="O19" s="112">
        <f t="shared" si="1"/>
        <v>0</v>
      </c>
      <c r="P19">
        <v>134.60999999999999</v>
      </c>
      <c r="Q19">
        <v>57.599999999999987</v>
      </c>
      <c r="R19">
        <v>5.839999999999999</v>
      </c>
      <c r="S19">
        <v>22.999999999999996</v>
      </c>
      <c r="T19">
        <v>69.609999999999985</v>
      </c>
      <c r="U19" s="114">
        <f t="shared" si="2"/>
        <v>290.65999999999997</v>
      </c>
      <c r="V19" s="112">
        <f t="shared" si="3"/>
        <v>0</v>
      </c>
      <c r="Y19">
        <f>BAWANA!AW19+BAWANA!AX19</f>
        <v>14.67</v>
      </c>
      <c r="Z19">
        <f>BAWANA!BD19+BAWANA!BE19</f>
        <v>14.67</v>
      </c>
      <c r="AA19">
        <f>BAWANA!X19+BAWANA!Y19</f>
        <v>14.67</v>
      </c>
      <c r="AB19">
        <f>BAWANA!AE19+BAWANA!AF19</f>
        <v>14.67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290.65999999999997</v>
      </c>
      <c r="E20">
        <f>BAWANA!AM20</f>
        <v>0</v>
      </c>
      <c r="F20">
        <f t="shared" si="4"/>
        <v>256</v>
      </c>
      <c r="G20">
        <f t="shared" si="5"/>
        <v>290.65999999999997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290.66000000000003</v>
      </c>
      <c r="O20" s="112">
        <f t="shared" si="1"/>
        <v>0</v>
      </c>
      <c r="P20">
        <v>134.60999999999999</v>
      </c>
      <c r="Q20">
        <v>57.599999999999987</v>
      </c>
      <c r="R20">
        <v>5.839999999999999</v>
      </c>
      <c r="S20">
        <v>22.999999999999996</v>
      </c>
      <c r="T20">
        <v>69.609999999999985</v>
      </c>
      <c r="U20" s="114">
        <f t="shared" si="2"/>
        <v>290.65999999999997</v>
      </c>
      <c r="V20" s="112">
        <f t="shared" si="3"/>
        <v>0</v>
      </c>
      <c r="Y20">
        <f>BAWANA!AW20+BAWANA!AX20</f>
        <v>14.67</v>
      </c>
      <c r="Z20">
        <f>BAWANA!BD20+BAWANA!BE20</f>
        <v>14.67</v>
      </c>
      <c r="AA20">
        <f>BAWANA!X20+BAWANA!Y20</f>
        <v>14.67</v>
      </c>
      <c r="AB20">
        <f>BAWANA!AE20+BAWANA!AF20</f>
        <v>14.67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290.65999999999997</v>
      </c>
      <c r="E21">
        <f>BAWANA!AM21</f>
        <v>0</v>
      </c>
      <c r="F21">
        <f t="shared" si="4"/>
        <v>256</v>
      </c>
      <c r="G21">
        <f t="shared" si="5"/>
        <v>290.65999999999997</v>
      </c>
      <c r="H21" s="112"/>
      <c r="I21">
        <f>BRPL_EOD!AI21+BRPL_EOD!AJ21</f>
        <v>134.61000000000001</v>
      </c>
      <c r="J21">
        <f>BYPL_EOD!AI21+BYPL_EOD!AJ21</f>
        <v>57.6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290.66000000000003</v>
      </c>
      <c r="O21" s="112">
        <f t="shared" si="1"/>
        <v>0</v>
      </c>
      <c r="P21">
        <v>134.60999999999999</v>
      </c>
      <c r="Q21">
        <v>57.599999999999987</v>
      </c>
      <c r="R21">
        <v>5.839999999999999</v>
      </c>
      <c r="S21">
        <v>22.999999999999996</v>
      </c>
      <c r="T21">
        <v>69.609999999999985</v>
      </c>
      <c r="U21" s="114">
        <f t="shared" si="2"/>
        <v>290.65999999999997</v>
      </c>
      <c r="V21" s="112">
        <f t="shared" si="3"/>
        <v>0</v>
      </c>
      <c r="Y21">
        <f>BAWANA!AW21+BAWANA!AX21</f>
        <v>14.67</v>
      </c>
      <c r="Z21">
        <f>BAWANA!BD21+BAWANA!BE21</f>
        <v>14.67</v>
      </c>
      <c r="AA21">
        <f>BAWANA!X21+BAWANA!Y21</f>
        <v>14.67</v>
      </c>
      <c r="AB21">
        <f>BAWANA!AE21+BAWANA!AF21</f>
        <v>14.67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290.65999999999997</v>
      </c>
      <c r="E22">
        <f>BAWANA!AM22</f>
        <v>0</v>
      </c>
      <c r="F22">
        <f t="shared" si="4"/>
        <v>256</v>
      </c>
      <c r="G22">
        <f t="shared" si="5"/>
        <v>290.65999999999997</v>
      </c>
      <c r="H22" s="112"/>
      <c r="I22">
        <f>BRPL_EOD!AI22+BRPL_EOD!AJ22</f>
        <v>134.61000000000001</v>
      </c>
      <c r="J22">
        <f>BYPL_EOD!AI22+BYPL_EOD!AJ22</f>
        <v>57.6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290.66000000000003</v>
      </c>
      <c r="O22" s="112">
        <f t="shared" si="1"/>
        <v>0</v>
      </c>
      <c r="P22">
        <v>134.60999999999999</v>
      </c>
      <c r="Q22">
        <v>57.599999999999987</v>
      </c>
      <c r="R22">
        <v>5.839999999999999</v>
      </c>
      <c r="S22">
        <v>22.999999999999996</v>
      </c>
      <c r="T22">
        <v>69.609999999999985</v>
      </c>
      <c r="U22" s="114">
        <f t="shared" si="2"/>
        <v>290.65999999999997</v>
      </c>
      <c r="V22" s="112">
        <f t="shared" si="3"/>
        <v>0</v>
      </c>
      <c r="Y22">
        <f>BAWANA!AW22+BAWANA!AX22</f>
        <v>14.67</v>
      </c>
      <c r="Z22">
        <f>BAWANA!BD22+BAWANA!BE22</f>
        <v>14.67</v>
      </c>
      <c r="AA22">
        <f>BAWANA!X22+BAWANA!Y22</f>
        <v>14.67</v>
      </c>
      <c r="AB22">
        <f>BAWANA!AE22+BAWANA!AF22</f>
        <v>14.67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290.65999999999997</v>
      </c>
      <c r="E23">
        <f>BAWANA!AM23</f>
        <v>0</v>
      </c>
      <c r="F23">
        <f t="shared" si="4"/>
        <v>256</v>
      </c>
      <c r="G23">
        <f t="shared" si="5"/>
        <v>290.65999999999997</v>
      </c>
      <c r="H23" s="112"/>
      <c r="I23">
        <f>BRPL_EOD!AI23+BRPL_EOD!AJ23</f>
        <v>134.61000000000001</v>
      </c>
      <c r="J23">
        <f>BYPL_EOD!AI23+BYPL_EOD!AJ23</f>
        <v>57.6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290.66000000000003</v>
      </c>
      <c r="O23" s="112">
        <f t="shared" si="1"/>
        <v>0</v>
      </c>
      <c r="P23">
        <v>134.60999999999999</v>
      </c>
      <c r="Q23">
        <v>57.599999999999987</v>
      </c>
      <c r="R23">
        <v>5.839999999999999</v>
      </c>
      <c r="S23">
        <v>22.999999999999996</v>
      </c>
      <c r="T23">
        <v>69.609999999999985</v>
      </c>
      <c r="U23" s="114">
        <f t="shared" si="2"/>
        <v>290.65999999999997</v>
      </c>
      <c r="V23" s="112">
        <f t="shared" si="3"/>
        <v>0</v>
      </c>
      <c r="Y23">
        <f>BAWANA!AW23+BAWANA!AX23</f>
        <v>14.67</v>
      </c>
      <c r="Z23">
        <f>BAWANA!BD23+BAWANA!BE23</f>
        <v>14.67</v>
      </c>
      <c r="AA23">
        <f>BAWANA!X23+BAWANA!Y23</f>
        <v>14.67</v>
      </c>
      <c r="AB23">
        <f>BAWANA!AE23+BAWANA!AF23</f>
        <v>14.67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290.65999999999997</v>
      </c>
      <c r="E24">
        <f>BAWANA!AM24</f>
        <v>0</v>
      </c>
      <c r="F24">
        <f t="shared" si="4"/>
        <v>256</v>
      </c>
      <c r="G24">
        <f t="shared" si="5"/>
        <v>290.65999999999997</v>
      </c>
      <c r="H24" s="112"/>
      <c r="I24">
        <f>BRPL_EOD!AI24+BRPL_EOD!AJ24</f>
        <v>134.61000000000001</v>
      </c>
      <c r="J24">
        <f>BYPL_EOD!AI24+BYPL_EOD!AJ24</f>
        <v>57.6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290.66000000000003</v>
      </c>
      <c r="O24" s="112">
        <f t="shared" si="1"/>
        <v>0</v>
      </c>
      <c r="P24">
        <v>134.60999999999999</v>
      </c>
      <c r="Q24">
        <v>57.599999999999987</v>
      </c>
      <c r="R24">
        <v>5.839999999999999</v>
      </c>
      <c r="S24">
        <v>22.999999999999996</v>
      </c>
      <c r="T24">
        <v>69.609999999999985</v>
      </c>
      <c r="U24" s="114">
        <f t="shared" si="2"/>
        <v>290.65999999999997</v>
      </c>
      <c r="V24" s="112">
        <f t="shared" si="3"/>
        <v>0</v>
      </c>
      <c r="Y24">
        <f>BAWANA!AW24+BAWANA!AX24</f>
        <v>14.67</v>
      </c>
      <c r="Z24">
        <f>BAWANA!BD24+BAWANA!BE24</f>
        <v>14.67</v>
      </c>
      <c r="AA24">
        <f>BAWANA!X24+BAWANA!Y24</f>
        <v>14.67</v>
      </c>
      <c r="AB24">
        <f>BAWANA!AE24+BAWANA!AF24</f>
        <v>14.67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290.65999999999997</v>
      </c>
      <c r="E25">
        <f>BAWANA!AM25</f>
        <v>0</v>
      </c>
      <c r="F25">
        <f t="shared" si="4"/>
        <v>256</v>
      </c>
      <c r="G25">
        <f t="shared" si="5"/>
        <v>290.65999999999997</v>
      </c>
      <c r="H25" s="112"/>
      <c r="I25">
        <f>BRPL_EOD!AI25+BRPL_EOD!AJ25</f>
        <v>134.61000000000001</v>
      </c>
      <c r="J25">
        <f>BYPL_EOD!AI25+BYPL_EOD!AJ25</f>
        <v>57.6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290.66000000000003</v>
      </c>
      <c r="O25" s="112">
        <f t="shared" si="1"/>
        <v>0</v>
      </c>
      <c r="P25">
        <v>134.60999999999999</v>
      </c>
      <c r="Q25">
        <v>57.599999999999987</v>
      </c>
      <c r="R25">
        <v>5.839999999999999</v>
      </c>
      <c r="S25">
        <v>22.999999999999996</v>
      </c>
      <c r="T25">
        <v>69.609999999999985</v>
      </c>
      <c r="U25" s="114">
        <f t="shared" si="2"/>
        <v>290.65999999999997</v>
      </c>
      <c r="V25" s="112">
        <f t="shared" si="3"/>
        <v>0</v>
      </c>
      <c r="Y25">
        <f>BAWANA!AW25+BAWANA!AX25</f>
        <v>14.67</v>
      </c>
      <c r="Z25">
        <f>BAWANA!BD25+BAWANA!BE25</f>
        <v>14.67</v>
      </c>
      <c r="AA25">
        <f>BAWANA!X25+BAWANA!Y25</f>
        <v>14.67</v>
      </c>
      <c r="AB25">
        <f>BAWANA!AE25+BAWANA!AF25</f>
        <v>14.67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290.65999999999997</v>
      </c>
      <c r="E26">
        <f>BAWANA!AM26</f>
        <v>0</v>
      </c>
      <c r="F26">
        <f t="shared" si="4"/>
        <v>256</v>
      </c>
      <c r="G26">
        <f t="shared" si="5"/>
        <v>290.65999999999997</v>
      </c>
      <c r="H26" s="112"/>
      <c r="I26">
        <f>BRPL_EOD!AI26+BRPL_EOD!AJ26</f>
        <v>134.61000000000001</v>
      </c>
      <c r="J26">
        <f>BYPL_EOD!AI26+BYPL_EOD!AJ26</f>
        <v>57.6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290.66000000000003</v>
      </c>
      <c r="O26" s="112">
        <f t="shared" si="1"/>
        <v>0</v>
      </c>
      <c r="P26">
        <v>134.60999999999999</v>
      </c>
      <c r="Q26">
        <v>57.599999999999987</v>
      </c>
      <c r="R26">
        <v>5.839999999999999</v>
      </c>
      <c r="S26">
        <v>22.999999999999996</v>
      </c>
      <c r="T26">
        <v>69.609999999999985</v>
      </c>
      <c r="U26" s="114">
        <f t="shared" si="2"/>
        <v>290.65999999999997</v>
      </c>
      <c r="V26" s="112">
        <f t="shared" si="3"/>
        <v>0</v>
      </c>
      <c r="Y26">
        <f>BAWANA!AW26+BAWANA!AX26</f>
        <v>14.67</v>
      </c>
      <c r="Z26">
        <f>BAWANA!BD26+BAWANA!BE26</f>
        <v>14.67</v>
      </c>
      <c r="AA26">
        <f>BAWANA!X26+BAWANA!Y26</f>
        <v>14.67</v>
      </c>
      <c r="AB26">
        <f>BAWANA!AE26+BAWANA!AF26</f>
        <v>14.67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278.05999999999995</v>
      </c>
      <c r="E27">
        <f>BAWANA!AM27</f>
        <v>0</v>
      </c>
      <c r="F27">
        <f t="shared" si="4"/>
        <v>256</v>
      </c>
      <c r="G27">
        <f t="shared" si="5"/>
        <v>278.05999999999995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22.999999999999996</v>
      </c>
      <c r="T27">
        <v>69.609999999999985</v>
      </c>
      <c r="U27" s="114">
        <f t="shared" si="2"/>
        <v>278.05999999999995</v>
      </c>
      <c r="V27" s="112">
        <f t="shared" si="3"/>
        <v>0</v>
      </c>
      <c r="Y27">
        <f>BAWANA!AW27+BAWANA!AX27</f>
        <v>20.97</v>
      </c>
      <c r="Z27">
        <f>BAWANA!BD27+BAWANA!BE27</f>
        <v>20.97</v>
      </c>
      <c r="AA27">
        <f>BAWANA!X27+BAWANA!Y27</f>
        <v>20.97</v>
      </c>
      <c r="AB27">
        <f>BAWANA!AE27+BAWANA!AF27</f>
        <v>20.97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278.05999999999995</v>
      </c>
      <c r="E28">
        <f>BAWANA!AM28</f>
        <v>0</v>
      </c>
      <c r="F28">
        <f t="shared" si="4"/>
        <v>256</v>
      </c>
      <c r="G28">
        <f t="shared" si="5"/>
        <v>278.05999999999995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22.999999999999996</v>
      </c>
      <c r="T28">
        <v>69.609999999999985</v>
      </c>
      <c r="U28" s="114">
        <f t="shared" si="2"/>
        <v>278.05999999999995</v>
      </c>
      <c r="V28" s="112">
        <f t="shared" si="3"/>
        <v>0</v>
      </c>
      <c r="Y28">
        <f>BAWANA!AW28+BAWANA!AX28</f>
        <v>20.97</v>
      </c>
      <c r="Z28">
        <f>BAWANA!BD28+BAWANA!BE28</f>
        <v>20.97</v>
      </c>
      <c r="AA28">
        <f>BAWANA!X28+BAWANA!Y28</f>
        <v>20.97</v>
      </c>
      <c r="AB28">
        <f>BAWANA!AE28+BAWANA!AF28</f>
        <v>20.97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278.05999999999995</v>
      </c>
      <c r="E29">
        <f>BAWANA!AM29</f>
        <v>0</v>
      </c>
      <c r="F29">
        <f t="shared" si="4"/>
        <v>256</v>
      </c>
      <c r="G29">
        <f t="shared" si="5"/>
        <v>278.05999999999995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22.999999999999996</v>
      </c>
      <c r="T29">
        <v>69.609999999999985</v>
      </c>
      <c r="U29" s="114">
        <f t="shared" si="2"/>
        <v>278.05999999999995</v>
      </c>
      <c r="V29" s="112">
        <f t="shared" si="3"/>
        <v>0</v>
      </c>
      <c r="Y29">
        <f>BAWANA!AW29+BAWANA!AX29</f>
        <v>20.97</v>
      </c>
      <c r="Z29">
        <f>BAWANA!BD29+BAWANA!BE29</f>
        <v>20.97</v>
      </c>
      <c r="AA29">
        <f>BAWANA!X29+BAWANA!Y29</f>
        <v>20.97</v>
      </c>
      <c r="AB29">
        <f>BAWANA!AE29+BAWANA!AF29</f>
        <v>20.97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278.05999999999995</v>
      </c>
      <c r="E30">
        <f>BAWANA!AM30</f>
        <v>0</v>
      </c>
      <c r="F30">
        <f t="shared" si="4"/>
        <v>256</v>
      </c>
      <c r="G30">
        <f t="shared" si="5"/>
        <v>278.05999999999995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22.999999999999996</v>
      </c>
      <c r="T30">
        <v>69.609999999999985</v>
      </c>
      <c r="U30" s="114">
        <f t="shared" si="2"/>
        <v>278.05999999999995</v>
      </c>
      <c r="V30" s="112">
        <f t="shared" si="3"/>
        <v>0</v>
      </c>
      <c r="Y30">
        <f>BAWANA!AW30+BAWANA!AX30</f>
        <v>20.97</v>
      </c>
      <c r="Z30">
        <f>BAWANA!BD30+BAWANA!BE30</f>
        <v>20.97</v>
      </c>
      <c r="AA30">
        <f>BAWANA!X30+BAWANA!Y30</f>
        <v>20.97</v>
      </c>
      <c r="AB30">
        <f>BAWANA!AE30+BAWANA!AF30</f>
        <v>20.97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278.05999999999995</v>
      </c>
      <c r="E31">
        <f>BAWANA!AM31</f>
        <v>0</v>
      </c>
      <c r="F31">
        <f t="shared" si="4"/>
        <v>256</v>
      </c>
      <c r="G31">
        <f t="shared" si="5"/>
        <v>278.05999999999995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22.999999999999996</v>
      </c>
      <c r="T31">
        <v>69.609999999999985</v>
      </c>
      <c r="U31" s="114">
        <f t="shared" si="2"/>
        <v>278.05999999999995</v>
      </c>
      <c r="V31" s="112">
        <f t="shared" si="3"/>
        <v>0</v>
      </c>
      <c r="Y31">
        <f>BAWANA!AW31+BAWANA!AX31</f>
        <v>20.97</v>
      </c>
      <c r="Z31">
        <f>BAWANA!BD31+BAWANA!BE31</f>
        <v>20.97</v>
      </c>
      <c r="AA31">
        <f>BAWANA!X31+BAWANA!Y31</f>
        <v>20.97</v>
      </c>
      <c r="AB31">
        <f>BAWANA!AE31+BAWANA!AF31</f>
        <v>20.97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278.05999999999995</v>
      </c>
      <c r="E32">
        <f>BAWANA!AM32</f>
        <v>0</v>
      </c>
      <c r="F32">
        <f t="shared" si="4"/>
        <v>256</v>
      </c>
      <c r="G32">
        <f t="shared" si="5"/>
        <v>278.05999999999995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278.05999999999995</v>
      </c>
      <c r="V32" s="112">
        <f t="shared" si="3"/>
        <v>0</v>
      </c>
      <c r="Y32">
        <f>BAWANA!AW32+BAWANA!AX32</f>
        <v>20.97</v>
      </c>
      <c r="Z32">
        <f>BAWANA!BD32+BAWANA!BE32</f>
        <v>20.97</v>
      </c>
      <c r="AA32">
        <f>BAWANA!X32+BAWANA!Y32</f>
        <v>20.97</v>
      </c>
      <c r="AB32">
        <f>BAWANA!AE32+BAWANA!AF32</f>
        <v>20.97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278.05999999999995</v>
      </c>
      <c r="E33">
        <f>BAWANA!AM33</f>
        <v>0</v>
      </c>
      <c r="F33">
        <f t="shared" si="4"/>
        <v>256</v>
      </c>
      <c r="G33">
        <f t="shared" si="5"/>
        <v>278.05999999999995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278.05999999999995</v>
      </c>
      <c r="V33" s="112">
        <f t="shared" si="3"/>
        <v>0</v>
      </c>
      <c r="Y33">
        <f>BAWANA!AW33+BAWANA!AX33</f>
        <v>20.97</v>
      </c>
      <c r="Z33">
        <f>BAWANA!BD33+BAWANA!BE33</f>
        <v>20.97</v>
      </c>
      <c r="AA33">
        <f>BAWANA!X33+BAWANA!Y33</f>
        <v>20.97</v>
      </c>
      <c r="AB33">
        <f>BAWANA!AE33+BAWANA!AF33</f>
        <v>20.97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278.05999999999995</v>
      </c>
      <c r="E34">
        <f>BAWANA!AM34</f>
        <v>0</v>
      </c>
      <c r="F34">
        <f t="shared" si="4"/>
        <v>256</v>
      </c>
      <c r="G34">
        <f t="shared" si="5"/>
        <v>278.05999999999995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278.05999999999995</v>
      </c>
      <c r="V34" s="112">
        <f t="shared" si="3"/>
        <v>0</v>
      </c>
      <c r="Y34">
        <f>BAWANA!AW34+BAWANA!AX34</f>
        <v>20.97</v>
      </c>
      <c r="Z34">
        <f>BAWANA!BD34+BAWANA!BE34</f>
        <v>20.97</v>
      </c>
      <c r="AA34">
        <f>BAWANA!X34+BAWANA!Y34</f>
        <v>20.97</v>
      </c>
      <c r="AB34">
        <f>BAWANA!AE34+BAWANA!AF34</f>
        <v>20.97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278.05999999999995</v>
      </c>
      <c r="E35">
        <f>BAWANA!AM35</f>
        <v>0</v>
      </c>
      <c r="F35">
        <f t="shared" si="4"/>
        <v>256</v>
      </c>
      <c r="G35">
        <f t="shared" si="5"/>
        <v>278.05999999999995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278.05999999999995</v>
      </c>
      <c r="V35" s="112">
        <f t="shared" si="3"/>
        <v>0</v>
      </c>
      <c r="Y35">
        <f>BAWANA!AW35+BAWANA!AX35</f>
        <v>20.97</v>
      </c>
      <c r="Z35">
        <f>BAWANA!BD35+BAWANA!BE35</f>
        <v>20.97</v>
      </c>
      <c r="AA35">
        <f>BAWANA!X35+BAWANA!Y35</f>
        <v>20.97</v>
      </c>
      <c r="AB35">
        <f>BAWANA!AE35+BAWANA!AF35</f>
        <v>20.97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278.05999999999995</v>
      </c>
      <c r="E36">
        <f>BAWANA!AM36</f>
        <v>0</v>
      </c>
      <c r="F36">
        <f t="shared" si="4"/>
        <v>256</v>
      </c>
      <c r="G36">
        <f t="shared" si="5"/>
        <v>278.05999999999995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278.05999999999995</v>
      </c>
      <c r="V36" s="112">
        <f t="shared" si="3"/>
        <v>0</v>
      </c>
      <c r="Y36">
        <f>BAWANA!AW36+BAWANA!AX36</f>
        <v>20.97</v>
      </c>
      <c r="Z36">
        <f>BAWANA!BD36+BAWANA!BE36</f>
        <v>20.97</v>
      </c>
      <c r="AA36">
        <f>BAWANA!X36+BAWANA!Y36</f>
        <v>20.97</v>
      </c>
      <c r="AB36">
        <f>BAWANA!AE36+BAWANA!AF36</f>
        <v>20.97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281.65999999999997</v>
      </c>
      <c r="E61">
        <f>BAWANA!AM61</f>
        <v>0</v>
      </c>
      <c r="F61">
        <f t="shared" si="4"/>
        <v>256</v>
      </c>
      <c r="G61">
        <f t="shared" si="5"/>
        <v>281.65999999999997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5.84</v>
      </c>
      <c r="L61">
        <f>NDMC_EOD!AI61+NDMC_EOD!AJ61</f>
        <v>14</v>
      </c>
      <c r="M61">
        <f>TPDDL_EOD!AI61+TPDDL_EOD!AJ61</f>
        <v>69.61</v>
      </c>
      <c r="N61">
        <f t="shared" si="0"/>
        <v>281.66000000000003</v>
      </c>
      <c r="O61" s="112">
        <f t="shared" si="1"/>
        <v>0</v>
      </c>
      <c r="P61">
        <v>134.60999999999999</v>
      </c>
      <c r="Q61">
        <v>57.599999999999987</v>
      </c>
      <c r="R61">
        <v>5.839999999999999</v>
      </c>
      <c r="S61">
        <v>13.999999999999996</v>
      </c>
      <c r="T61">
        <v>69.609999999999985</v>
      </c>
      <c r="U61" s="114">
        <f t="shared" si="2"/>
        <v>281.65999999999997</v>
      </c>
      <c r="V61" s="112">
        <f t="shared" si="3"/>
        <v>0</v>
      </c>
      <c r="Y61">
        <f>BAWANA!AW61+BAWANA!AX61</f>
        <v>19.170000000000002</v>
      </c>
      <c r="Z61">
        <f>BAWANA!BD61+BAWANA!BE61</f>
        <v>19.170000000000002</v>
      </c>
      <c r="AA61">
        <f>BAWANA!X61+BAWANA!Y61</f>
        <v>19.170000000000002</v>
      </c>
      <c r="AB61">
        <f>BAWANA!AE61+BAWANA!AF61</f>
        <v>19.170000000000002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281.65999999999997</v>
      </c>
      <c r="E62">
        <f>BAWANA!AM62</f>
        <v>0</v>
      </c>
      <c r="F62">
        <f t="shared" si="4"/>
        <v>256</v>
      </c>
      <c r="G62">
        <f t="shared" si="5"/>
        <v>281.65999999999997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14</v>
      </c>
      <c r="M62">
        <f>TPDDL_EOD!AI62+TPDDL_EOD!AJ62</f>
        <v>69.61</v>
      </c>
      <c r="N62">
        <f t="shared" si="0"/>
        <v>281.66000000000003</v>
      </c>
      <c r="O62" s="112">
        <f t="shared" si="1"/>
        <v>0</v>
      </c>
      <c r="P62">
        <v>134.60999999999999</v>
      </c>
      <c r="Q62">
        <v>57.599999999999987</v>
      </c>
      <c r="R62">
        <v>5.839999999999999</v>
      </c>
      <c r="S62">
        <v>13.999999999999996</v>
      </c>
      <c r="T62">
        <v>69.609999999999985</v>
      </c>
      <c r="U62" s="114">
        <f t="shared" si="2"/>
        <v>281.65999999999997</v>
      </c>
      <c r="V62" s="112">
        <f t="shared" si="3"/>
        <v>0</v>
      </c>
      <c r="Y62">
        <f>BAWANA!AW62+BAWANA!AX62</f>
        <v>19.170000000000002</v>
      </c>
      <c r="Z62">
        <f>BAWANA!BD62+BAWANA!BE62</f>
        <v>19.170000000000002</v>
      </c>
      <c r="AA62">
        <f>BAWANA!X62+BAWANA!Y62</f>
        <v>19.170000000000002</v>
      </c>
      <c r="AB62">
        <f>BAWANA!AE62+BAWANA!AF62</f>
        <v>19.170000000000002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281.65999999999997</v>
      </c>
      <c r="E63">
        <f>BAWANA!AM63</f>
        <v>0</v>
      </c>
      <c r="F63">
        <f t="shared" si="4"/>
        <v>256</v>
      </c>
      <c r="G63">
        <f t="shared" si="5"/>
        <v>281.65999999999997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14</v>
      </c>
      <c r="M63">
        <f>TPDDL_EOD!AI63+TPDDL_EOD!AJ63</f>
        <v>69.61</v>
      </c>
      <c r="N63">
        <f t="shared" si="0"/>
        <v>281.66000000000003</v>
      </c>
      <c r="O63" s="112">
        <f t="shared" si="1"/>
        <v>0</v>
      </c>
      <c r="P63">
        <v>134.60999999999999</v>
      </c>
      <c r="Q63">
        <v>57.599999999999987</v>
      </c>
      <c r="R63">
        <v>5.839999999999999</v>
      </c>
      <c r="S63">
        <v>13.999999999999996</v>
      </c>
      <c r="T63">
        <v>69.609999999999985</v>
      </c>
      <c r="U63" s="114">
        <f t="shared" si="2"/>
        <v>281.65999999999997</v>
      </c>
      <c r="V63" s="112">
        <f t="shared" si="3"/>
        <v>0</v>
      </c>
      <c r="Y63">
        <f>BAWANA!AW63+BAWANA!AX63</f>
        <v>19.170000000000002</v>
      </c>
      <c r="Z63">
        <f>BAWANA!BD63+BAWANA!BE63</f>
        <v>19.170000000000002</v>
      </c>
      <c r="AA63">
        <f>BAWANA!X63+BAWANA!Y63</f>
        <v>19.170000000000002</v>
      </c>
      <c r="AB63">
        <f>BAWANA!AE63+BAWANA!AF63</f>
        <v>19.170000000000002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281.65999999999997</v>
      </c>
      <c r="E64">
        <f>BAWANA!AM64</f>
        <v>0</v>
      </c>
      <c r="F64">
        <f t="shared" si="4"/>
        <v>256</v>
      </c>
      <c r="G64">
        <f t="shared" si="5"/>
        <v>281.65999999999997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14</v>
      </c>
      <c r="M64">
        <f>TPDDL_EOD!AI64+TPDDL_EOD!AJ64</f>
        <v>69.61</v>
      </c>
      <c r="N64">
        <f t="shared" si="0"/>
        <v>281.66000000000003</v>
      </c>
      <c r="O64" s="112">
        <f t="shared" si="1"/>
        <v>0</v>
      </c>
      <c r="P64">
        <v>134.60999999999999</v>
      </c>
      <c r="Q64">
        <v>57.599999999999987</v>
      </c>
      <c r="R64">
        <v>5.839999999999999</v>
      </c>
      <c r="S64">
        <v>13.999999999999996</v>
      </c>
      <c r="T64">
        <v>69.609999999999985</v>
      </c>
      <c r="U64" s="114">
        <f t="shared" si="2"/>
        <v>281.65999999999997</v>
      </c>
      <c r="V64" s="112">
        <f t="shared" si="3"/>
        <v>0</v>
      </c>
      <c r="Y64">
        <f>BAWANA!AW64+BAWANA!AX64</f>
        <v>19.170000000000002</v>
      </c>
      <c r="Z64">
        <f>BAWANA!BD64+BAWANA!BE64</f>
        <v>19.170000000000002</v>
      </c>
      <c r="AA64">
        <f>BAWANA!X64+BAWANA!Y64</f>
        <v>19.170000000000002</v>
      </c>
      <c r="AB64">
        <f>BAWANA!AE64+BAWANA!AF64</f>
        <v>19.170000000000002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281.64999999999998</v>
      </c>
      <c r="E65">
        <f>BAWANA!AM65</f>
        <v>0</v>
      </c>
      <c r="F65">
        <f t="shared" si="4"/>
        <v>256</v>
      </c>
      <c r="G65">
        <f t="shared" si="5"/>
        <v>281.64999999999998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14</v>
      </c>
      <c r="M65">
        <f>TPDDL_EOD!AI65+TPDDL_EOD!AJ65</f>
        <v>69.61</v>
      </c>
      <c r="N65">
        <f t="shared" si="0"/>
        <v>281.66000000000003</v>
      </c>
      <c r="O65" s="112">
        <f t="shared" si="1"/>
        <v>-1.0000000000047748E-2</v>
      </c>
      <c r="P65">
        <v>134.60522083362918</v>
      </c>
      <c r="Q65">
        <v>57.59795498118298</v>
      </c>
      <c r="R65">
        <v>5.8397926578143853</v>
      </c>
      <c r="S65">
        <v>13.999502946815307</v>
      </c>
      <c r="T65">
        <v>69.60752858055811</v>
      </c>
      <c r="U65" s="114">
        <f t="shared" si="2"/>
        <v>281.64999999999992</v>
      </c>
      <c r="V65" s="112">
        <f t="shared" si="3"/>
        <v>0</v>
      </c>
      <c r="Y65">
        <f>BAWANA!AW65+BAWANA!AX65</f>
        <v>6.35</v>
      </c>
      <c r="Z65">
        <f>BAWANA!BD65+BAWANA!BE65</f>
        <v>32</v>
      </c>
      <c r="AA65">
        <f>BAWANA!X65+BAWANA!Y65</f>
        <v>6.35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281.64999999999998</v>
      </c>
      <c r="E66">
        <f>BAWANA!AM66</f>
        <v>0</v>
      </c>
      <c r="F66">
        <f t="shared" si="4"/>
        <v>256</v>
      </c>
      <c r="G66">
        <f t="shared" si="5"/>
        <v>281.64999999999998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14</v>
      </c>
      <c r="M66">
        <f>TPDDL_EOD!AI66+TPDDL_EOD!AJ66</f>
        <v>69.61</v>
      </c>
      <c r="N66">
        <f t="shared" si="0"/>
        <v>281.66000000000003</v>
      </c>
      <c r="O66" s="112">
        <f t="shared" si="1"/>
        <v>-1.0000000000047748E-2</v>
      </c>
      <c r="P66">
        <v>134.60522083362918</v>
      </c>
      <c r="Q66">
        <v>57.59795498118298</v>
      </c>
      <c r="R66">
        <v>5.8397926578143853</v>
      </c>
      <c r="S66">
        <v>13.999502946815307</v>
      </c>
      <c r="T66">
        <v>69.60752858055811</v>
      </c>
      <c r="U66" s="114">
        <f t="shared" si="2"/>
        <v>281.64999999999992</v>
      </c>
      <c r="V66" s="112">
        <f t="shared" si="3"/>
        <v>0</v>
      </c>
      <c r="Y66">
        <f>BAWANA!AW66+BAWANA!AX66</f>
        <v>6.35</v>
      </c>
      <c r="Z66">
        <f>BAWANA!BD66+BAWANA!BE66</f>
        <v>32</v>
      </c>
      <c r="AA66">
        <f>BAWANA!X66+BAWANA!Y66</f>
        <v>6.35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281.64999999999998</v>
      </c>
      <c r="E67">
        <f>BAWANA!AM67</f>
        <v>0</v>
      </c>
      <c r="F67">
        <f t="shared" si="4"/>
        <v>256</v>
      </c>
      <c r="G67">
        <f t="shared" si="5"/>
        <v>281.64999999999998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14</v>
      </c>
      <c r="M67">
        <f>TPDDL_EOD!AI67+TPDDL_EOD!AJ67</f>
        <v>69.61</v>
      </c>
      <c r="N67">
        <f t="shared" ref="N67:N98" si="7">SUM(I67:M67)</f>
        <v>281.66000000000003</v>
      </c>
      <c r="O67" s="112">
        <f t="shared" ref="O67:O98" si="8">G67-N67</f>
        <v>-1.0000000000047748E-2</v>
      </c>
      <c r="P67">
        <v>134.60522083362918</v>
      </c>
      <c r="Q67">
        <v>57.59795498118298</v>
      </c>
      <c r="R67">
        <v>5.8397926578143853</v>
      </c>
      <c r="S67">
        <v>13.999502946815307</v>
      </c>
      <c r="T67">
        <v>69.60752858055811</v>
      </c>
      <c r="U67" s="114">
        <f t="shared" ref="U67:U98" si="9">SUM(P67:T67)</f>
        <v>281.64999999999992</v>
      </c>
      <c r="V67" s="112">
        <f t="shared" ref="V67:V99" si="10">G67-U67</f>
        <v>0</v>
      </c>
      <c r="Y67">
        <f>BAWANA!AW67+BAWANA!AX67</f>
        <v>6.35</v>
      </c>
      <c r="Z67">
        <f>BAWANA!BD67+BAWANA!BE67</f>
        <v>32</v>
      </c>
      <c r="AA67">
        <f>BAWANA!X67+BAWANA!Y67</f>
        <v>6.35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281.64999999999998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281.64999999999998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14</v>
      </c>
      <c r="M68">
        <f>TPDDL_EOD!AI68+TPDDL_EOD!AJ68</f>
        <v>69.61</v>
      </c>
      <c r="N68">
        <f t="shared" si="7"/>
        <v>281.66000000000003</v>
      </c>
      <c r="O68" s="112">
        <f t="shared" si="8"/>
        <v>-1.0000000000047748E-2</v>
      </c>
      <c r="P68">
        <v>134.60522083362918</v>
      </c>
      <c r="Q68">
        <v>57.59795498118298</v>
      </c>
      <c r="R68">
        <v>5.8397926578143853</v>
      </c>
      <c r="S68">
        <v>13.999502946815307</v>
      </c>
      <c r="T68">
        <v>69.60752858055811</v>
      </c>
      <c r="U68" s="114">
        <f t="shared" si="9"/>
        <v>281.64999999999992</v>
      </c>
      <c r="V68" s="112">
        <f t="shared" si="10"/>
        <v>0</v>
      </c>
      <c r="Y68">
        <f>BAWANA!AW68+BAWANA!AX68</f>
        <v>6.35</v>
      </c>
      <c r="Z68">
        <f>BAWANA!BD68+BAWANA!BE68</f>
        <v>32</v>
      </c>
      <c r="AA68">
        <f>BAWANA!X68+BAWANA!Y68</f>
        <v>6.35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281.64999999999998</v>
      </c>
      <c r="E69">
        <f>BAWANA!AM69</f>
        <v>0</v>
      </c>
      <c r="F69">
        <f t="shared" si="11"/>
        <v>256</v>
      </c>
      <c r="G69">
        <f t="shared" si="12"/>
        <v>281.64999999999998</v>
      </c>
      <c r="H69" s="112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14</v>
      </c>
      <c r="M69">
        <f>TPDDL_EOD!AI69+TPDDL_EOD!AJ69</f>
        <v>69.61</v>
      </c>
      <c r="N69">
        <f t="shared" si="7"/>
        <v>281.66000000000003</v>
      </c>
      <c r="O69" s="112">
        <f t="shared" si="8"/>
        <v>-1.0000000000047748E-2</v>
      </c>
      <c r="P69">
        <v>134.60522083362918</v>
      </c>
      <c r="Q69">
        <v>57.59795498118298</v>
      </c>
      <c r="R69">
        <v>5.8397926578143853</v>
      </c>
      <c r="S69">
        <v>13.999502946815307</v>
      </c>
      <c r="T69">
        <v>69.60752858055811</v>
      </c>
      <c r="U69" s="114">
        <f t="shared" si="9"/>
        <v>281.64999999999992</v>
      </c>
      <c r="V69" s="112">
        <f t="shared" si="10"/>
        <v>0</v>
      </c>
      <c r="Y69">
        <f>BAWANA!AW69+BAWANA!AX69</f>
        <v>6.35</v>
      </c>
      <c r="Z69">
        <f>BAWANA!BD69+BAWANA!BE69</f>
        <v>32</v>
      </c>
      <c r="AA69">
        <f>BAWANA!X69+BAWANA!Y69</f>
        <v>6.35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277.64999999999998</v>
      </c>
      <c r="E70">
        <f>BAWANA!AM70</f>
        <v>0</v>
      </c>
      <c r="F70">
        <f t="shared" si="11"/>
        <v>256</v>
      </c>
      <c r="G70">
        <f t="shared" si="12"/>
        <v>277.64999999999998</v>
      </c>
      <c r="H70" s="112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10</v>
      </c>
      <c r="M70">
        <f>TPDDL_EOD!AI70+TPDDL_EOD!AJ70</f>
        <v>69.61</v>
      </c>
      <c r="N70">
        <f t="shared" si="7"/>
        <v>277.66000000000003</v>
      </c>
      <c r="O70" s="112">
        <f t="shared" si="8"/>
        <v>-1.0000000000047748E-2</v>
      </c>
      <c r="P70">
        <v>134.60515198444139</v>
      </c>
      <c r="Q70">
        <v>57.597925520420652</v>
      </c>
      <c r="R70">
        <v>5.8397896708204264</v>
      </c>
      <c r="S70">
        <v>9.999639847295251</v>
      </c>
      <c r="T70">
        <v>69.607492977022247</v>
      </c>
      <c r="U70" s="114">
        <f t="shared" si="9"/>
        <v>277.64999999999998</v>
      </c>
      <c r="V70" s="112">
        <f t="shared" si="10"/>
        <v>0</v>
      </c>
      <c r="Y70">
        <f>BAWANA!AW70+BAWANA!AX70</f>
        <v>10.35</v>
      </c>
      <c r="Z70">
        <f>BAWANA!BD70+BAWANA!BE70</f>
        <v>32</v>
      </c>
      <c r="AA70">
        <f>BAWANA!X70+BAWANA!Y70</f>
        <v>10.35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131.96</v>
      </c>
      <c r="J71">
        <f>BYPL_EOD!AI71+BYPL_EOD!AJ71</f>
        <v>57.6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131.95541821464533</v>
      </c>
      <c r="Q71">
        <v>57.598000069442037</v>
      </c>
      <c r="R71">
        <v>5.8397972292628726</v>
      </c>
      <c r="S71">
        <v>22.999201416617478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131.96</v>
      </c>
      <c r="J72">
        <f>BYPL_EOD!AI72+BYPL_EOD!AJ72</f>
        <v>57.6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131.95541821464533</v>
      </c>
      <c r="Q72">
        <v>57.598000069442037</v>
      </c>
      <c r="R72">
        <v>5.8397972292628726</v>
      </c>
      <c r="S72">
        <v>22.999201416617478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131.96</v>
      </c>
      <c r="J73">
        <f>BYPL_EOD!AI73+BYPL_EOD!AJ73</f>
        <v>57.6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131.95541821464533</v>
      </c>
      <c r="Q73">
        <v>57.598000069442037</v>
      </c>
      <c r="R73">
        <v>5.8397972292628726</v>
      </c>
      <c r="S73">
        <v>22.999201416617478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282.64999999999998</v>
      </c>
      <c r="E74">
        <f>BAWANA!AM74</f>
        <v>0</v>
      </c>
      <c r="F74">
        <f t="shared" si="11"/>
        <v>256</v>
      </c>
      <c r="G74">
        <f t="shared" si="12"/>
        <v>282.64999999999998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15</v>
      </c>
      <c r="M74">
        <f>TPDDL_EOD!AI74+TPDDL_EOD!AJ74</f>
        <v>69.61</v>
      </c>
      <c r="N74">
        <f t="shared" si="7"/>
        <v>282.66000000000003</v>
      </c>
      <c r="O74" s="112">
        <f t="shared" si="8"/>
        <v>-1.0000000000047748E-2</v>
      </c>
      <c r="P74">
        <v>134.60523774145616</v>
      </c>
      <c r="Q74">
        <v>57.597962216089996</v>
      </c>
      <c r="R74">
        <v>5.8397933913535685</v>
      </c>
      <c r="S74">
        <v>14.99946932710677</v>
      </c>
      <c r="T74">
        <v>69.607537323993483</v>
      </c>
      <c r="U74" s="114">
        <f t="shared" si="9"/>
        <v>282.64999999999998</v>
      </c>
      <c r="V74" s="112">
        <f t="shared" si="10"/>
        <v>0</v>
      </c>
      <c r="Y74">
        <f>BAWANA!AW74+BAWANA!AX74</f>
        <v>5.35</v>
      </c>
      <c r="Z74">
        <f>BAWANA!BD74+BAWANA!BE74</f>
        <v>32</v>
      </c>
      <c r="AA74">
        <f>BAWANA!X74+BAWANA!Y74</f>
        <v>5.35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282.64999999999998</v>
      </c>
      <c r="E75">
        <f>BAWANA!AM75</f>
        <v>0</v>
      </c>
      <c r="F75">
        <f t="shared" si="11"/>
        <v>256</v>
      </c>
      <c r="G75">
        <f t="shared" si="12"/>
        <v>282.64999999999998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15</v>
      </c>
      <c r="M75">
        <f>TPDDL_EOD!AI75+TPDDL_EOD!AJ75</f>
        <v>69.61</v>
      </c>
      <c r="N75">
        <f t="shared" si="7"/>
        <v>282.66000000000003</v>
      </c>
      <c r="O75" s="112">
        <f t="shared" si="8"/>
        <v>-1.0000000000047748E-2</v>
      </c>
      <c r="P75">
        <v>134.60523774145616</v>
      </c>
      <c r="Q75">
        <v>57.597962216089996</v>
      </c>
      <c r="R75">
        <v>5.8397933913535685</v>
      </c>
      <c r="S75">
        <v>14.99946932710677</v>
      </c>
      <c r="T75">
        <v>69.607537323993483</v>
      </c>
      <c r="U75" s="114">
        <f t="shared" si="9"/>
        <v>282.64999999999998</v>
      </c>
      <c r="V75" s="112">
        <f t="shared" si="10"/>
        <v>0</v>
      </c>
      <c r="Y75">
        <f>BAWANA!AW75+BAWANA!AX75</f>
        <v>5.35</v>
      </c>
      <c r="Z75">
        <f>BAWANA!BD75+BAWANA!BE75</f>
        <v>32</v>
      </c>
      <c r="AA75">
        <f>BAWANA!X75+BAWANA!Y75</f>
        <v>5.35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282.64999999999998</v>
      </c>
      <c r="E76">
        <f>BAWANA!AM76</f>
        <v>0</v>
      </c>
      <c r="F76">
        <f t="shared" si="11"/>
        <v>256</v>
      </c>
      <c r="G76">
        <f t="shared" si="12"/>
        <v>282.64999999999998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15</v>
      </c>
      <c r="M76">
        <f>TPDDL_EOD!AI76+TPDDL_EOD!AJ76</f>
        <v>69.61</v>
      </c>
      <c r="N76">
        <f t="shared" si="7"/>
        <v>282.66000000000003</v>
      </c>
      <c r="O76" s="112">
        <f t="shared" si="8"/>
        <v>-1.0000000000047748E-2</v>
      </c>
      <c r="P76">
        <v>134.60523774145616</v>
      </c>
      <c r="Q76">
        <v>57.597962216089996</v>
      </c>
      <c r="R76">
        <v>5.8397933913535685</v>
      </c>
      <c r="S76">
        <v>14.99946932710677</v>
      </c>
      <c r="T76">
        <v>69.607537323993483</v>
      </c>
      <c r="U76" s="114">
        <f t="shared" si="9"/>
        <v>282.64999999999998</v>
      </c>
      <c r="V76" s="112">
        <f t="shared" si="10"/>
        <v>0</v>
      </c>
      <c r="Y76">
        <f>BAWANA!AW76+BAWANA!AX76</f>
        <v>5.35</v>
      </c>
      <c r="Z76">
        <f>BAWANA!BD76+BAWANA!BE76</f>
        <v>32</v>
      </c>
      <c r="AA76">
        <f>BAWANA!X76+BAWANA!Y76</f>
        <v>5.35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282.64999999999998</v>
      </c>
      <c r="E77">
        <f>BAWANA!AM77</f>
        <v>0</v>
      </c>
      <c r="F77">
        <f t="shared" si="11"/>
        <v>256</v>
      </c>
      <c r="G77">
        <f t="shared" si="12"/>
        <v>282.64999999999998</v>
      </c>
      <c r="H77" s="112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15</v>
      </c>
      <c r="M77">
        <f>TPDDL_EOD!AI77+TPDDL_EOD!AJ77</f>
        <v>69.61</v>
      </c>
      <c r="N77">
        <f t="shared" si="7"/>
        <v>282.66000000000003</v>
      </c>
      <c r="O77" s="112">
        <f t="shared" si="8"/>
        <v>-1.0000000000047748E-2</v>
      </c>
      <c r="P77">
        <v>134.60523774145616</v>
      </c>
      <c r="Q77">
        <v>57.597962216089996</v>
      </c>
      <c r="R77">
        <v>5.8397933913535685</v>
      </c>
      <c r="S77">
        <v>14.99946932710677</v>
      </c>
      <c r="T77">
        <v>69.607537323993483</v>
      </c>
      <c r="U77" s="114">
        <f t="shared" si="9"/>
        <v>282.64999999999998</v>
      </c>
      <c r="V77" s="112">
        <f t="shared" si="10"/>
        <v>0</v>
      </c>
      <c r="Y77">
        <f>BAWANA!AW77+BAWANA!AX77</f>
        <v>5.35</v>
      </c>
      <c r="Z77">
        <f>BAWANA!BD77+BAWANA!BE77</f>
        <v>32</v>
      </c>
      <c r="AA77">
        <f>BAWANA!X77+BAWANA!Y77</f>
        <v>5.35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282.64999999999998</v>
      </c>
      <c r="E78">
        <f>BAWANA!AM78</f>
        <v>0</v>
      </c>
      <c r="F78">
        <f t="shared" si="11"/>
        <v>256</v>
      </c>
      <c r="G78">
        <f t="shared" si="12"/>
        <v>282.64999999999998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15</v>
      </c>
      <c r="M78">
        <f>TPDDL_EOD!AI78+TPDDL_EOD!AJ78</f>
        <v>69.61</v>
      </c>
      <c r="N78">
        <f t="shared" si="7"/>
        <v>282.66000000000003</v>
      </c>
      <c r="O78" s="112">
        <f t="shared" si="8"/>
        <v>-1.0000000000047748E-2</v>
      </c>
      <c r="P78">
        <v>134.60523774145616</v>
      </c>
      <c r="Q78">
        <v>57.597962216089996</v>
      </c>
      <c r="R78">
        <v>5.8397933913535685</v>
      </c>
      <c r="S78">
        <v>14.99946932710677</v>
      </c>
      <c r="T78">
        <v>69.607537323993483</v>
      </c>
      <c r="U78" s="114">
        <f t="shared" si="9"/>
        <v>282.64999999999998</v>
      </c>
      <c r="V78" s="112">
        <f t="shared" si="10"/>
        <v>0</v>
      </c>
      <c r="Y78">
        <f>BAWANA!AW78+BAWANA!AX78</f>
        <v>5.35</v>
      </c>
      <c r="Z78">
        <f>BAWANA!BD78+BAWANA!BE78</f>
        <v>32</v>
      </c>
      <c r="AA78">
        <f>BAWANA!X78+BAWANA!Y78</f>
        <v>5.35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285.64999999999998</v>
      </c>
      <c r="E79">
        <f>BAWANA!AM79</f>
        <v>0</v>
      </c>
      <c r="F79">
        <f t="shared" si="11"/>
        <v>256</v>
      </c>
      <c r="G79">
        <f t="shared" si="12"/>
        <v>285.64999999999998</v>
      </c>
      <c r="H79" s="112"/>
      <c r="I79">
        <f>BRPL_EOD!AI79+BRPL_EOD!AJ79</f>
        <v>134.61000000000001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18</v>
      </c>
      <c r="M79">
        <f>TPDDL_EOD!AI79+TPDDL_EOD!AJ79</f>
        <v>69.61</v>
      </c>
      <c r="N79">
        <f t="shared" si="7"/>
        <v>285.66000000000003</v>
      </c>
      <c r="O79" s="112">
        <f t="shared" si="8"/>
        <v>-1.0000000000047748E-2</v>
      </c>
      <c r="P79">
        <v>134.60528775467338</v>
      </c>
      <c r="Q79">
        <v>57.597983616887198</v>
      </c>
      <c r="R79">
        <v>5.8397955611566186</v>
      </c>
      <c r="S79">
        <v>17.99936988027725</v>
      </c>
      <c r="T79">
        <v>69.607563187005525</v>
      </c>
      <c r="U79" s="114">
        <f t="shared" si="9"/>
        <v>285.64999999999998</v>
      </c>
      <c r="V79" s="112">
        <f t="shared" si="10"/>
        <v>0</v>
      </c>
      <c r="Y79">
        <f>BAWANA!AW79+BAWANA!AX79</f>
        <v>2.35</v>
      </c>
      <c r="Z79">
        <f>BAWANA!BD79+BAWANA!BE79</f>
        <v>32</v>
      </c>
      <c r="AA79">
        <f>BAWANA!X79+BAWANA!Y79</f>
        <v>2.35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285.64999999999998</v>
      </c>
      <c r="E80">
        <f>BAWANA!AM80</f>
        <v>0</v>
      </c>
      <c r="F80">
        <f t="shared" si="11"/>
        <v>256</v>
      </c>
      <c r="G80">
        <f t="shared" si="12"/>
        <v>285.64999999999998</v>
      </c>
      <c r="H80" s="112"/>
      <c r="I80">
        <f>BRPL_EOD!AI80+BRPL_EOD!AJ80</f>
        <v>134.61000000000001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18</v>
      </c>
      <c r="M80">
        <f>TPDDL_EOD!AI80+TPDDL_EOD!AJ80</f>
        <v>69.61</v>
      </c>
      <c r="N80">
        <f t="shared" si="7"/>
        <v>285.66000000000003</v>
      </c>
      <c r="O80" s="112">
        <f t="shared" si="8"/>
        <v>-1.0000000000047748E-2</v>
      </c>
      <c r="P80">
        <v>134.60528775467338</v>
      </c>
      <c r="Q80">
        <v>57.597983616887198</v>
      </c>
      <c r="R80">
        <v>5.8397955611566186</v>
      </c>
      <c r="S80">
        <v>17.99936988027725</v>
      </c>
      <c r="T80">
        <v>69.607563187005525</v>
      </c>
      <c r="U80" s="114">
        <f t="shared" si="9"/>
        <v>285.64999999999998</v>
      </c>
      <c r="V80" s="112">
        <f t="shared" si="10"/>
        <v>0</v>
      </c>
      <c r="Y80">
        <f>BAWANA!AW80+BAWANA!AX80</f>
        <v>2.35</v>
      </c>
      <c r="Z80">
        <f>BAWANA!BD80+BAWANA!BE80</f>
        <v>32</v>
      </c>
      <c r="AA80">
        <f>BAWANA!X80+BAWANA!Y80</f>
        <v>2.35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104.96</v>
      </c>
      <c r="J81">
        <f>BYPL_EOD!AI81+BYPL_EOD!AJ81</f>
        <v>57.6</v>
      </c>
      <c r="K81">
        <f>MES_EOD!AI81+MES_EOD!AJ81</f>
        <v>5.84</v>
      </c>
      <c r="L81">
        <f>NDMC_EOD!AI81+NDMC_EOD!AJ81</f>
        <v>18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104.95590016014999</v>
      </c>
      <c r="Q81">
        <v>57.597750087887192</v>
      </c>
      <c r="R81">
        <v>5.8397718839107844</v>
      </c>
      <c r="S81">
        <v>17.999296902464749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104.96</v>
      </c>
      <c r="J82">
        <f>BYPL_EOD!AI82+BYPL_EOD!AJ82</f>
        <v>57.6</v>
      </c>
      <c r="K82">
        <f>MES_EOD!AI82+MES_EOD!AJ82</f>
        <v>5.84</v>
      </c>
      <c r="L82">
        <f>NDMC_EOD!AI82+NDMC_EOD!AJ82</f>
        <v>18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104.95590016014999</v>
      </c>
      <c r="Q82">
        <v>57.597750087887192</v>
      </c>
      <c r="R82">
        <v>5.8397718839107844</v>
      </c>
      <c r="S82">
        <v>17.999296902464749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104.96</v>
      </c>
      <c r="J83">
        <f>BYPL_EOD!AI83+BYPL_EOD!AJ83</f>
        <v>57.6</v>
      </c>
      <c r="K83">
        <f>MES_EOD!AI83+MES_EOD!AJ83</f>
        <v>5.84</v>
      </c>
      <c r="L83">
        <f>NDMC_EOD!AI83+NDMC_EOD!AJ83</f>
        <v>18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104.95590016014999</v>
      </c>
      <c r="Q83">
        <v>57.597750087887192</v>
      </c>
      <c r="R83">
        <v>5.8397718839107844</v>
      </c>
      <c r="S83">
        <v>17.999296902464749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104.96</v>
      </c>
      <c r="J84">
        <f>BYPL_EOD!AI84+BYPL_EOD!AJ84</f>
        <v>57.6</v>
      </c>
      <c r="K84">
        <f>MES_EOD!AI84+MES_EOD!AJ84</f>
        <v>5.84</v>
      </c>
      <c r="L84">
        <f>NDMC_EOD!AI84+NDMC_EOD!AJ84</f>
        <v>18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104.95590016014999</v>
      </c>
      <c r="Q84">
        <v>57.597750087887192</v>
      </c>
      <c r="R84">
        <v>5.8397718839107844</v>
      </c>
      <c r="S84">
        <v>17.999296902464749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104.96</v>
      </c>
      <c r="J85">
        <f>BYPL_EOD!AI85+BYPL_EOD!AJ85</f>
        <v>57.6</v>
      </c>
      <c r="K85">
        <f>MES_EOD!AI85+MES_EOD!AJ85</f>
        <v>5.84</v>
      </c>
      <c r="L85">
        <f>NDMC_EOD!AI85+NDMC_EOD!AJ85</f>
        <v>18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104.95590016014999</v>
      </c>
      <c r="Q85">
        <v>57.597750087887192</v>
      </c>
      <c r="R85">
        <v>5.8397718839107844</v>
      </c>
      <c r="S85">
        <v>17.999296902464749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104.96</v>
      </c>
      <c r="J86">
        <f>BYPL_EOD!AI86+BYPL_EOD!AJ86</f>
        <v>57.6</v>
      </c>
      <c r="K86">
        <f>MES_EOD!AI86+MES_EOD!AJ86</f>
        <v>5.84</v>
      </c>
      <c r="L86">
        <f>NDMC_EOD!AI86+NDMC_EOD!AJ86</f>
        <v>18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104.95590016014999</v>
      </c>
      <c r="Q86">
        <v>57.597750087887192</v>
      </c>
      <c r="R86">
        <v>5.8397718839107844</v>
      </c>
      <c r="S86">
        <v>17.999296902464749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104.96</v>
      </c>
      <c r="J87">
        <f>BYPL_EOD!AI87+BYPL_EOD!AJ87</f>
        <v>57.6</v>
      </c>
      <c r="K87">
        <f>MES_EOD!AI87+MES_EOD!AJ87</f>
        <v>5.84</v>
      </c>
      <c r="L87">
        <f>NDMC_EOD!AI87+NDMC_EOD!AJ87</f>
        <v>18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104.95590016014999</v>
      </c>
      <c r="Q87">
        <v>57.597750087887192</v>
      </c>
      <c r="R87">
        <v>5.8397718839107844</v>
      </c>
      <c r="S87">
        <v>17.999296902464749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104.96</v>
      </c>
      <c r="J88">
        <f>BYPL_EOD!AI88+BYPL_EOD!AJ88</f>
        <v>57.6</v>
      </c>
      <c r="K88">
        <f>MES_EOD!AI88+MES_EOD!AJ88</f>
        <v>5.84</v>
      </c>
      <c r="L88">
        <f>NDMC_EOD!AI88+NDMC_EOD!AJ88</f>
        <v>18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104.95590016014999</v>
      </c>
      <c r="Q88">
        <v>57.597750087887192</v>
      </c>
      <c r="R88">
        <v>5.8397718839107844</v>
      </c>
      <c r="S88">
        <v>17.999296902464749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104.96</v>
      </c>
      <c r="J89">
        <f>BYPL_EOD!AI89+BYPL_EOD!AJ89</f>
        <v>57.6</v>
      </c>
      <c r="K89">
        <f>MES_EOD!AI89+MES_EOD!AJ89</f>
        <v>5.84</v>
      </c>
      <c r="L89">
        <f>NDMC_EOD!AI89+NDMC_EOD!AJ89</f>
        <v>18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104.95590016014999</v>
      </c>
      <c r="Q89">
        <v>57.597750087887192</v>
      </c>
      <c r="R89">
        <v>5.8397718839107844</v>
      </c>
      <c r="S89">
        <v>17.999296902464749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104.96</v>
      </c>
      <c r="J90">
        <f>BYPL_EOD!AI90+BYPL_EOD!AJ90</f>
        <v>57.6</v>
      </c>
      <c r="K90">
        <f>MES_EOD!AI90+MES_EOD!AJ90</f>
        <v>5.84</v>
      </c>
      <c r="L90">
        <f>NDMC_EOD!AI90+NDMC_EOD!AJ90</f>
        <v>18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104.95590016014999</v>
      </c>
      <c r="Q90">
        <v>57.597750087887192</v>
      </c>
      <c r="R90">
        <v>5.8397718839107844</v>
      </c>
      <c r="S90">
        <v>17.999296902464749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104.96</v>
      </c>
      <c r="J91">
        <f>BYPL_EOD!AI91+BYPL_EOD!AJ91</f>
        <v>57.6</v>
      </c>
      <c r="K91">
        <f>MES_EOD!AI91+MES_EOD!AJ91</f>
        <v>5.84</v>
      </c>
      <c r="L91">
        <f>NDMC_EOD!AI91+NDMC_EOD!AJ91</f>
        <v>18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104.95590016014999</v>
      </c>
      <c r="Q91">
        <v>57.597750087887192</v>
      </c>
      <c r="R91">
        <v>5.8397718839107844</v>
      </c>
      <c r="S91">
        <v>17.999296902464749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104.96</v>
      </c>
      <c r="J92">
        <f>BYPL_EOD!AI92+BYPL_EOD!AJ92</f>
        <v>57.6</v>
      </c>
      <c r="K92">
        <f>MES_EOD!AI92+MES_EOD!AJ92</f>
        <v>5.84</v>
      </c>
      <c r="L92">
        <f>NDMC_EOD!AI92+NDMC_EOD!AJ92</f>
        <v>18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104.95590016014999</v>
      </c>
      <c r="Q92">
        <v>57.597750087887192</v>
      </c>
      <c r="R92">
        <v>5.8397718839107844</v>
      </c>
      <c r="S92">
        <v>17.999296902464749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104.96</v>
      </c>
      <c r="J93">
        <f>BYPL_EOD!AI93+BYPL_EOD!AJ93</f>
        <v>57.6</v>
      </c>
      <c r="K93">
        <f>MES_EOD!AI93+MES_EOD!AJ93</f>
        <v>5.84</v>
      </c>
      <c r="L93">
        <f>NDMC_EOD!AI93+NDMC_EOD!AJ93</f>
        <v>18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104.95590016014999</v>
      </c>
      <c r="Q93">
        <v>57.597750087887192</v>
      </c>
      <c r="R93">
        <v>5.8397718839107844</v>
      </c>
      <c r="S93">
        <v>17.999296902464749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104.96</v>
      </c>
      <c r="J94">
        <f>BYPL_EOD!AI94+BYPL_EOD!AJ94</f>
        <v>57.6</v>
      </c>
      <c r="K94">
        <f>MES_EOD!AI94+MES_EOD!AJ94</f>
        <v>5.84</v>
      </c>
      <c r="L94">
        <f>NDMC_EOD!AI94+NDMC_EOD!AJ94</f>
        <v>18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104.95590016014999</v>
      </c>
      <c r="Q94">
        <v>57.597750087887192</v>
      </c>
      <c r="R94">
        <v>5.8397718839107844</v>
      </c>
      <c r="S94">
        <v>17.999296902464749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285.64999999999998</v>
      </c>
      <c r="E95">
        <f>BAWANA!AM95</f>
        <v>0</v>
      </c>
      <c r="F95">
        <f t="shared" si="11"/>
        <v>256</v>
      </c>
      <c r="G95">
        <f t="shared" si="12"/>
        <v>285.64999999999998</v>
      </c>
      <c r="H95" s="112"/>
      <c r="I95">
        <f>BRPL_EOD!AI95+BRPL_EOD!AJ95</f>
        <v>134.61000000000001</v>
      </c>
      <c r="J95">
        <f>BYPL_EOD!AI95+BYPL_EOD!AJ95</f>
        <v>57.6</v>
      </c>
      <c r="K95">
        <f>MES_EOD!AI95+MES_EOD!AJ95</f>
        <v>5.84</v>
      </c>
      <c r="L95">
        <f>NDMC_EOD!AI95+NDMC_EOD!AJ95</f>
        <v>18</v>
      </c>
      <c r="M95">
        <f>TPDDL_EOD!AI95+TPDDL_EOD!AJ95</f>
        <v>69.61</v>
      </c>
      <c r="N95">
        <f t="shared" si="7"/>
        <v>285.66000000000003</v>
      </c>
      <c r="O95" s="112">
        <f t="shared" si="8"/>
        <v>-1.0000000000047748E-2</v>
      </c>
      <c r="P95">
        <v>134.60528775467338</v>
      </c>
      <c r="Q95">
        <v>57.597983616887198</v>
      </c>
      <c r="R95">
        <v>5.8397955611566186</v>
      </c>
      <c r="S95">
        <v>17.99936988027725</v>
      </c>
      <c r="T95">
        <v>69.607563187005525</v>
      </c>
      <c r="U95" s="114">
        <f t="shared" si="9"/>
        <v>285.64999999999998</v>
      </c>
      <c r="V95" s="112">
        <f t="shared" si="10"/>
        <v>0</v>
      </c>
      <c r="Y95">
        <f>BAWANA!AW95+BAWANA!AX95</f>
        <v>2.35</v>
      </c>
      <c r="Z95">
        <f>BAWANA!BD95+BAWANA!BE95</f>
        <v>32</v>
      </c>
      <c r="AA95">
        <f>BAWANA!X95+BAWANA!Y95</f>
        <v>2.35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285.64999999999998</v>
      </c>
      <c r="E96">
        <f>BAWANA!AM96</f>
        <v>0</v>
      </c>
      <c r="F96">
        <f t="shared" si="11"/>
        <v>256</v>
      </c>
      <c r="G96">
        <f t="shared" si="12"/>
        <v>285.64999999999998</v>
      </c>
      <c r="H96" s="112"/>
      <c r="I96">
        <f>BRPL_EOD!AI96+BRPL_EOD!AJ96</f>
        <v>134.61000000000001</v>
      </c>
      <c r="J96">
        <f>BYPL_EOD!AI96+BYPL_EOD!AJ96</f>
        <v>57.6</v>
      </c>
      <c r="K96">
        <f>MES_EOD!AI96+MES_EOD!AJ96</f>
        <v>5.84</v>
      </c>
      <c r="L96">
        <f>NDMC_EOD!AI96+NDMC_EOD!AJ96</f>
        <v>18</v>
      </c>
      <c r="M96">
        <f>TPDDL_EOD!AI96+TPDDL_EOD!AJ96</f>
        <v>69.61</v>
      </c>
      <c r="N96">
        <f t="shared" si="7"/>
        <v>285.66000000000003</v>
      </c>
      <c r="O96" s="112">
        <f t="shared" si="8"/>
        <v>-1.0000000000047748E-2</v>
      </c>
      <c r="P96">
        <v>134.60528775467338</v>
      </c>
      <c r="Q96">
        <v>57.597983616887198</v>
      </c>
      <c r="R96">
        <v>5.8397955611566186</v>
      </c>
      <c r="S96">
        <v>17.99936988027725</v>
      </c>
      <c r="T96">
        <v>69.607563187005525</v>
      </c>
      <c r="U96" s="114">
        <f t="shared" si="9"/>
        <v>285.64999999999998</v>
      </c>
      <c r="V96" s="112">
        <f t="shared" si="10"/>
        <v>0</v>
      </c>
      <c r="Y96">
        <f>BAWANA!AW96+BAWANA!AX96</f>
        <v>2.35</v>
      </c>
      <c r="Z96">
        <f>BAWANA!BD96+BAWANA!BE96</f>
        <v>32</v>
      </c>
      <c r="AA96">
        <f>BAWANA!X96+BAWANA!Y96</f>
        <v>2.35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285.64999999999998</v>
      </c>
      <c r="E97">
        <f>BAWANA!AM97</f>
        <v>0</v>
      </c>
      <c r="F97">
        <f t="shared" si="11"/>
        <v>256</v>
      </c>
      <c r="G97">
        <f t="shared" si="12"/>
        <v>285.64999999999998</v>
      </c>
      <c r="H97" s="112"/>
      <c r="I97">
        <f>BRPL_EOD!AI97+BRPL_EOD!AJ97</f>
        <v>134.61000000000001</v>
      </c>
      <c r="J97">
        <f>BYPL_EOD!AI97+BYPL_EOD!AJ97</f>
        <v>57.6</v>
      </c>
      <c r="K97">
        <f>MES_EOD!AI97+MES_EOD!AJ97</f>
        <v>5.84</v>
      </c>
      <c r="L97">
        <f>NDMC_EOD!AI97+NDMC_EOD!AJ97</f>
        <v>18</v>
      </c>
      <c r="M97">
        <f>TPDDL_EOD!AI97+TPDDL_EOD!AJ97</f>
        <v>69.61</v>
      </c>
      <c r="N97">
        <f t="shared" si="7"/>
        <v>285.66000000000003</v>
      </c>
      <c r="O97" s="112">
        <f t="shared" si="8"/>
        <v>-1.0000000000047748E-2</v>
      </c>
      <c r="P97">
        <v>134.60528775467338</v>
      </c>
      <c r="Q97">
        <v>57.597983616887198</v>
      </c>
      <c r="R97">
        <v>5.8397955611566186</v>
      </c>
      <c r="S97">
        <v>17.99936988027725</v>
      </c>
      <c r="T97">
        <v>69.607563187005525</v>
      </c>
      <c r="U97" s="114">
        <f t="shared" si="9"/>
        <v>285.64999999999998</v>
      </c>
      <c r="V97" s="112">
        <f t="shared" si="10"/>
        <v>0</v>
      </c>
      <c r="Y97">
        <f>BAWANA!AW97+BAWANA!AX97</f>
        <v>2.35</v>
      </c>
      <c r="Z97">
        <f>BAWANA!BD97+BAWANA!BE97</f>
        <v>32</v>
      </c>
      <c r="AA97">
        <f>BAWANA!X97+BAWANA!Y97</f>
        <v>2.35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285.64999999999998</v>
      </c>
      <c r="E98">
        <f>BAWANA!AM98</f>
        <v>0</v>
      </c>
      <c r="F98">
        <f t="shared" si="11"/>
        <v>256</v>
      </c>
      <c r="G98">
        <f t="shared" si="12"/>
        <v>285.64999999999998</v>
      </c>
      <c r="H98" s="112"/>
      <c r="I98">
        <f>BRPL_EOD!AI98+BRPL_EOD!AJ98</f>
        <v>134.61000000000001</v>
      </c>
      <c r="J98">
        <f>BYPL_EOD!AI98+BYPL_EOD!AJ98</f>
        <v>57.6</v>
      </c>
      <c r="K98">
        <f>MES_EOD!AI98+MES_EOD!AJ98</f>
        <v>5.84</v>
      </c>
      <c r="L98">
        <f>NDMC_EOD!AI98+NDMC_EOD!AJ98</f>
        <v>18</v>
      </c>
      <c r="M98">
        <f>TPDDL_EOD!AI98+TPDDL_EOD!AJ98</f>
        <v>69.61</v>
      </c>
      <c r="N98">
        <f t="shared" si="7"/>
        <v>285.66000000000003</v>
      </c>
      <c r="O98" s="112">
        <f t="shared" si="8"/>
        <v>-1.0000000000047748E-2</v>
      </c>
      <c r="P98">
        <v>134.60528775467338</v>
      </c>
      <c r="Q98">
        <v>57.597983616887198</v>
      </c>
      <c r="R98">
        <v>5.8397955611566186</v>
      </c>
      <c r="S98">
        <v>17.99936988027725</v>
      </c>
      <c r="T98">
        <v>69.607563187005525</v>
      </c>
      <c r="U98" s="114">
        <f t="shared" si="9"/>
        <v>285.64999999999998</v>
      </c>
      <c r="V98" s="112">
        <f t="shared" si="10"/>
        <v>0</v>
      </c>
      <c r="Y98">
        <f>BAWANA!AW98+BAWANA!AX98</f>
        <v>2.35</v>
      </c>
      <c r="Z98">
        <f>BAWANA!BD98+BAWANA!BE98</f>
        <v>32</v>
      </c>
      <c r="AA98">
        <f>BAWANA!X98+BAWANA!Y98</f>
        <v>2.35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6.6840775000000026</v>
      </c>
      <c r="E99" s="114">
        <f t="shared" si="14"/>
        <v>0</v>
      </c>
      <c r="F99" s="114">
        <f t="shared" si="14"/>
        <v>6.1440000000000001</v>
      </c>
      <c r="G99" s="114">
        <f t="shared" si="14"/>
        <v>6.6840775000000026</v>
      </c>
      <c r="H99" s="114"/>
      <c r="I99" s="114">
        <f t="shared" si="14"/>
        <v>3.1235524999999971</v>
      </c>
      <c r="J99" s="114">
        <f t="shared" si="14"/>
        <v>1.275300000000001</v>
      </c>
      <c r="K99" s="114">
        <f t="shared" si="14"/>
        <v>0.14015999999999981</v>
      </c>
      <c r="L99" s="114">
        <f t="shared" si="14"/>
        <v>0.4878599999999999</v>
      </c>
      <c r="M99" s="114">
        <f t="shared" si="14"/>
        <v>1.6706399999999977</v>
      </c>
      <c r="N99" s="114">
        <f t="shared" si="14"/>
        <v>6.6975124999999887</v>
      </c>
      <c r="O99" s="114">
        <f t="shared" si="14"/>
        <v>-1.3435000000000216E-2</v>
      </c>
      <c r="P99" s="114">
        <f t="shared" si="14"/>
        <v>3.1167182581298327</v>
      </c>
      <c r="Q99" s="114">
        <f t="shared" si="14"/>
        <v>1.2723738385667573</v>
      </c>
      <c r="R99" s="114">
        <f t="shared" si="14"/>
        <v>0.13986331974357388</v>
      </c>
      <c r="S99" s="114">
        <f t="shared" si="14"/>
        <v>0.48686698384948179</v>
      </c>
      <c r="T99" s="114">
        <f t="shared" si="14"/>
        <v>1.6671037135873605</v>
      </c>
      <c r="U99" s="114">
        <f t="shared" si="14"/>
        <v>6.6829261138770102</v>
      </c>
      <c r="V99" s="114">
        <f t="shared" si="10"/>
        <v>1.1513861229923705E-3</v>
      </c>
      <c r="Y99" s="114">
        <f>SUM(Y3:Y98)/4000</f>
        <v>0.42099249999999983</v>
      </c>
      <c r="Z99" s="114">
        <f t="shared" ref="Z99:AD99" si="15">SUM(Z3:Z98)/4000</f>
        <v>0.56025500000000017</v>
      </c>
      <c r="AA99" s="114">
        <f t="shared" si="15"/>
        <v>0.42099249999999983</v>
      </c>
      <c r="AB99" s="114">
        <f t="shared" si="15"/>
        <v>0.56025500000000017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560</v>
      </c>
      <c r="C3">
        <f>BAWANA!G3</f>
        <v>0</v>
      </c>
      <c r="D3">
        <f>BAWANA!AP3</f>
        <v>227.32</v>
      </c>
      <c r="E3">
        <f>BAWANA!AQ3</f>
        <v>0</v>
      </c>
      <c r="F3">
        <f>(B3+C3)*0.8</f>
        <v>448</v>
      </c>
      <c r="G3">
        <f>(D3+E3)</f>
        <v>227.32</v>
      </c>
      <c r="H3" s="112"/>
      <c r="I3">
        <f>BRPL_EOD!AM3+BRPL_EOD!AN3</f>
        <v>174.32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227.32</v>
      </c>
      <c r="O3" s="112">
        <f t="shared" ref="O3:O66" si="1">G3-N3</f>
        <v>0</v>
      </c>
      <c r="P3">
        <v>174.32</v>
      </c>
      <c r="Q3">
        <v>23</v>
      </c>
      <c r="R3">
        <v>0</v>
      </c>
      <c r="S3">
        <v>0</v>
      </c>
      <c r="T3">
        <v>30</v>
      </c>
      <c r="U3" s="114">
        <f t="shared" ref="U3:U66" si="2">SUM(P3:T3)</f>
        <v>227.32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560</v>
      </c>
      <c r="C4">
        <f>BAWANA!G4</f>
        <v>0</v>
      </c>
      <c r="D4">
        <f>BAWANA!AP4</f>
        <v>227.32</v>
      </c>
      <c r="E4">
        <f>BAWANA!AQ4</f>
        <v>0</v>
      </c>
      <c r="F4">
        <f t="shared" ref="F4:F67" si="4">(B4+C4)*0.8</f>
        <v>448</v>
      </c>
      <c r="G4">
        <f t="shared" ref="G4:G67" si="5">(D4+E4)</f>
        <v>227.32</v>
      </c>
      <c r="H4" s="112"/>
      <c r="I4">
        <f>BRPL_EOD!AM4+BRPL_EOD!AN4</f>
        <v>174.32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227.32</v>
      </c>
      <c r="O4" s="112">
        <f t="shared" si="1"/>
        <v>0</v>
      </c>
      <c r="P4">
        <v>174.32</v>
      </c>
      <c r="Q4">
        <v>23</v>
      </c>
      <c r="R4">
        <v>0</v>
      </c>
      <c r="S4">
        <v>0</v>
      </c>
      <c r="T4">
        <v>30</v>
      </c>
      <c r="U4" s="114">
        <f t="shared" si="2"/>
        <v>227.32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560</v>
      </c>
      <c r="C5">
        <f>BAWANA!G5</f>
        <v>0</v>
      </c>
      <c r="D5">
        <f>BAWANA!AP5</f>
        <v>153</v>
      </c>
      <c r="E5">
        <f>BAWANA!AQ5</f>
        <v>0</v>
      </c>
      <c r="F5">
        <f t="shared" si="4"/>
        <v>448</v>
      </c>
      <c r="G5">
        <f t="shared" si="5"/>
        <v>153</v>
      </c>
      <c r="H5" s="112"/>
      <c r="I5">
        <f>BRPL_EOD!AM5+BRPL_EOD!AN5</f>
        <v>100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153</v>
      </c>
      <c r="O5" s="112">
        <f t="shared" si="1"/>
        <v>0</v>
      </c>
      <c r="P5">
        <v>100</v>
      </c>
      <c r="Q5">
        <v>23</v>
      </c>
      <c r="R5">
        <v>0</v>
      </c>
      <c r="S5">
        <v>0</v>
      </c>
      <c r="T5">
        <v>30</v>
      </c>
      <c r="U5" s="114">
        <f t="shared" si="2"/>
        <v>153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560</v>
      </c>
      <c r="C6">
        <f>BAWANA!G6</f>
        <v>0</v>
      </c>
      <c r="D6">
        <f>BAWANA!AP6</f>
        <v>153</v>
      </c>
      <c r="E6">
        <f>BAWANA!AQ6</f>
        <v>0</v>
      </c>
      <c r="F6">
        <f t="shared" si="4"/>
        <v>448</v>
      </c>
      <c r="G6">
        <f t="shared" si="5"/>
        <v>153</v>
      </c>
      <c r="H6" s="112"/>
      <c r="I6">
        <f>BRPL_EOD!AM6+BRPL_EOD!AN6</f>
        <v>100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153</v>
      </c>
      <c r="O6" s="112">
        <f t="shared" si="1"/>
        <v>0</v>
      </c>
      <c r="P6">
        <v>100</v>
      </c>
      <c r="Q6">
        <v>23</v>
      </c>
      <c r="R6">
        <v>0</v>
      </c>
      <c r="S6">
        <v>0</v>
      </c>
      <c r="T6">
        <v>30</v>
      </c>
      <c r="U6" s="114">
        <f t="shared" si="2"/>
        <v>153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560</v>
      </c>
      <c r="C7">
        <f>BAWANA!G7</f>
        <v>0</v>
      </c>
      <c r="D7">
        <f>BAWANA!AP7</f>
        <v>153</v>
      </c>
      <c r="E7">
        <f>BAWANA!AQ7</f>
        <v>0</v>
      </c>
      <c r="F7">
        <f t="shared" si="4"/>
        <v>448</v>
      </c>
      <c r="G7">
        <f t="shared" si="5"/>
        <v>153</v>
      </c>
      <c r="H7" s="112"/>
      <c r="I7">
        <f>BRPL_EOD!AM7+BRPL_EOD!AN7</f>
        <v>100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153</v>
      </c>
      <c r="O7" s="112">
        <f t="shared" si="1"/>
        <v>0</v>
      </c>
      <c r="P7">
        <v>100</v>
      </c>
      <c r="Q7">
        <v>23</v>
      </c>
      <c r="R7">
        <v>0</v>
      </c>
      <c r="S7">
        <v>0</v>
      </c>
      <c r="T7">
        <v>30</v>
      </c>
      <c r="U7" s="114">
        <f t="shared" si="2"/>
        <v>153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560</v>
      </c>
      <c r="C8">
        <f>BAWANA!G8</f>
        <v>0</v>
      </c>
      <c r="D8">
        <f>BAWANA!AP8</f>
        <v>153</v>
      </c>
      <c r="E8">
        <f>BAWANA!AQ8</f>
        <v>0</v>
      </c>
      <c r="F8">
        <f t="shared" si="4"/>
        <v>448</v>
      </c>
      <c r="G8">
        <f t="shared" si="5"/>
        <v>153</v>
      </c>
      <c r="H8" s="112"/>
      <c r="I8">
        <f>BRPL_EOD!AM8+BRPL_EOD!AN8</f>
        <v>100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153</v>
      </c>
      <c r="O8" s="112">
        <f t="shared" si="1"/>
        <v>0</v>
      </c>
      <c r="P8">
        <v>100</v>
      </c>
      <c r="Q8">
        <v>23</v>
      </c>
      <c r="R8">
        <v>0</v>
      </c>
      <c r="S8">
        <v>0</v>
      </c>
      <c r="T8">
        <v>30</v>
      </c>
      <c r="U8" s="114">
        <f t="shared" si="2"/>
        <v>153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560</v>
      </c>
      <c r="C9">
        <f>BAWANA!G9</f>
        <v>0</v>
      </c>
      <c r="D9">
        <f>BAWANA!AP9</f>
        <v>153</v>
      </c>
      <c r="E9">
        <f>BAWANA!AQ9</f>
        <v>0</v>
      </c>
      <c r="F9">
        <f t="shared" si="4"/>
        <v>448</v>
      </c>
      <c r="G9">
        <f t="shared" si="5"/>
        <v>153</v>
      </c>
      <c r="H9" s="112"/>
      <c r="I9">
        <f>BRPL_EOD!AM9+BRPL_EOD!AN9</f>
        <v>100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153</v>
      </c>
      <c r="O9" s="112">
        <f t="shared" si="1"/>
        <v>0</v>
      </c>
      <c r="P9">
        <v>100</v>
      </c>
      <c r="Q9">
        <v>23</v>
      </c>
      <c r="R9">
        <v>0</v>
      </c>
      <c r="S9">
        <v>0</v>
      </c>
      <c r="T9">
        <v>30</v>
      </c>
      <c r="U9" s="114">
        <f t="shared" si="2"/>
        <v>153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560</v>
      </c>
      <c r="C10">
        <f>BAWANA!G10</f>
        <v>0</v>
      </c>
      <c r="D10">
        <f>BAWANA!AP10</f>
        <v>153</v>
      </c>
      <c r="E10">
        <f>BAWANA!AQ10</f>
        <v>0</v>
      </c>
      <c r="F10">
        <f t="shared" si="4"/>
        <v>448</v>
      </c>
      <c r="G10">
        <f t="shared" si="5"/>
        <v>153</v>
      </c>
      <c r="H10" s="112"/>
      <c r="I10">
        <f>BRPL_EOD!AM10+BRPL_EOD!AN10</f>
        <v>100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153</v>
      </c>
      <c r="O10" s="112">
        <f t="shared" si="1"/>
        <v>0</v>
      </c>
      <c r="P10">
        <v>100</v>
      </c>
      <c r="Q10">
        <v>23</v>
      </c>
      <c r="R10">
        <v>0</v>
      </c>
      <c r="S10">
        <v>0</v>
      </c>
      <c r="T10">
        <v>30</v>
      </c>
      <c r="U10" s="114">
        <f t="shared" si="2"/>
        <v>153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580</v>
      </c>
      <c r="C11">
        <f>BAWANA!G11</f>
        <v>0</v>
      </c>
      <c r="D11">
        <f>BAWANA!AP11</f>
        <v>153</v>
      </c>
      <c r="E11">
        <f>BAWANA!AQ11</f>
        <v>0</v>
      </c>
      <c r="F11">
        <f t="shared" si="4"/>
        <v>464</v>
      </c>
      <c r="G11">
        <f t="shared" si="5"/>
        <v>153</v>
      </c>
      <c r="H11" s="112"/>
      <c r="I11">
        <f>BRPL_EOD!AM11+BRPL_EOD!AN11</f>
        <v>100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153</v>
      </c>
      <c r="O11" s="112">
        <f t="shared" si="1"/>
        <v>0</v>
      </c>
      <c r="P11">
        <v>100</v>
      </c>
      <c r="Q11">
        <v>23</v>
      </c>
      <c r="R11">
        <v>0</v>
      </c>
      <c r="S11">
        <v>0</v>
      </c>
      <c r="T11">
        <v>30</v>
      </c>
      <c r="U11" s="114">
        <f t="shared" si="2"/>
        <v>153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580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464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580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464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580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464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580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464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580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464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580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464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580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464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580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464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580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464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580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464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580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464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580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464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580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464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580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464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580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464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712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712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712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712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712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712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712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712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712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712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712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712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688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688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688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688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688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688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688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688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193</v>
      </c>
      <c r="E75">
        <f>BAWANA!AQ75</f>
        <v>0</v>
      </c>
      <c r="F75">
        <f t="shared" si="11"/>
        <v>712</v>
      </c>
      <c r="G75">
        <f t="shared" si="12"/>
        <v>193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193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70</v>
      </c>
      <c r="U75" s="114">
        <f t="shared" si="9"/>
        <v>193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193</v>
      </c>
      <c r="E76">
        <f>BAWANA!AQ76</f>
        <v>0</v>
      </c>
      <c r="F76">
        <f t="shared" si="11"/>
        <v>712</v>
      </c>
      <c r="G76">
        <f t="shared" si="12"/>
        <v>193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193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70</v>
      </c>
      <c r="U76" s="114">
        <f t="shared" si="9"/>
        <v>193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193</v>
      </c>
      <c r="E77">
        <f>BAWANA!AQ77</f>
        <v>0</v>
      </c>
      <c r="F77">
        <f t="shared" si="11"/>
        <v>712</v>
      </c>
      <c r="G77">
        <f t="shared" si="12"/>
        <v>193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193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70</v>
      </c>
      <c r="U77" s="114">
        <f t="shared" si="9"/>
        <v>193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193</v>
      </c>
      <c r="E78">
        <f>BAWANA!AQ78</f>
        <v>0</v>
      </c>
      <c r="F78">
        <f t="shared" si="11"/>
        <v>712</v>
      </c>
      <c r="G78">
        <f t="shared" si="12"/>
        <v>193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193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70</v>
      </c>
      <c r="U78" s="114">
        <f t="shared" si="9"/>
        <v>193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225</v>
      </c>
      <c r="E79">
        <f>BAWANA!AQ79</f>
        <v>0</v>
      </c>
      <c r="F79">
        <f t="shared" si="11"/>
        <v>712</v>
      </c>
      <c r="G79">
        <f t="shared" si="12"/>
        <v>225</v>
      </c>
      <c r="H79" s="112"/>
      <c r="I79">
        <f>BRPL_EOD!AM79+BRPL_EOD!AN79</f>
        <v>100</v>
      </c>
      <c r="J79">
        <f>BYPL_EOD!AM79+BYPL_EOD!AN79</f>
        <v>55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225</v>
      </c>
      <c r="O79" s="112">
        <f t="shared" si="8"/>
        <v>0</v>
      </c>
      <c r="P79">
        <v>100</v>
      </c>
      <c r="Q79">
        <v>55</v>
      </c>
      <c r="R79">
        <v>0</v>
      </c>
      <c r="S79">
        <v>0</v>
      </c>
      <c r="T79">
        <v>70</v>
      </c>
      <c r="U79" s="114">
        <f t="shared" si="9"/>
        <v>225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225</v>
      </c>
      <c r="E80">
        <f>BAWANA!AQ80</f>
        <v>0</v>
      </c>
      <c r="F80">
        <f t="shared" si="11"/>
        <v>712</v>
      </c>
      <c r="G80">
        <f t="shared" si="12"/>
        <v>225</v>
      </c>
      <c r="H80" s="112"/>
      <c r="I80">
        <f>BRPL_EOD!AM80+BRPL_EOD!AN80</f>
        <v>100</v>
      </c>
      <c r="J80">
        <f>BYPL_EOD!AM80+BYPL_EOD!AN80</f>
        <v>55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225</v>
      </c>
      <c r="O80" s="112">
        <f t="shared" si="8"/>
        <v>0</v>
      </c>
      <c r="P80">
        <v>100</v>
      </c>
      <c r="Q80">
        <v>55</v>
      </c>
      <c r="R80">
        <v>0</v>
      </c>
      <c r="S80">
        <v>0</v>
      </c>
      <c r="T80">
        <v>70</v>
      </c>
      <c r="U80" s="114">
        <f t="shared" si="9"/>
        <v>225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225</v>
      </c>
      <c r="E81">
        <f>BAWANA!AQ81</f>
        <v>0</v>
      </c>
      <c r="F81">
        <f t="shared" si="11"/>
        <v>712</v>
      </c>
      <c r="G81">
        <f t="shared" si="12"/>
        <v>225</v>
      </c>
      <c r="H81" s="112"/>
      <c r="I81">
        <f>BRPL_EOD!AM81+BRPL_EOD!AN81</f>
        <v>100</v>
      </c>
      <c r="J81">
        <f>BYPL_EOD!AM81+BYPL_EOD!AN81</f>
        <v>55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225</v>
      </c>
      <c r="O81" s="112">
        <f t="shared" si="8"/>
        <v>0</v>
      </c>
      <c r="P81">
        <v>100</v>
      </c>
      <c r="Q81">
        <v>55</v>
      </c>
      <c r="R81">
        <v>0</v>
      </c>
      <c r="S81">
        <v>0</v>
      </c>
      <c r="T81">
        <v>70</v>
      </c>
      <c r="U81" s="114">
        <f t="shared" si="9"/>
        <v>225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225</v>
      </c>
      <c r="E82">
        <f>BAWANA!AQ82</f>
        <v>0</v>
      </c>
      <c r="F82">
        <f t="shared" si="11"/>
        <v>712</v>
      </c>
      <c r="G82">
        <f t="shared" si="12"/>
        <v>225</v>
      </c>
      <c r="H82" s="112"/>
      <c r="I82">
        <f>BRPL_EOD!AM82+BRPL_EOD!AN82</f>
        <v>100</v>
      </c>
      <c r="J82">
        <f>BYPL_EOD!AM82+BYPL_EOD!AN82</f>
        <v>55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225</v>
      </c>
      <c r="O82" s="112">
        <f t="shared" si="8"/>
        <v>0</v>
      </c>
      <c r="P82">
        <v>100</v>
      </c>
      <c r="Q82">
        <v>55</v>
      </c>
      <c r="R82">
        <v>0</v>
      </c>
      <c r="S82">
        <v>0</v>
      </c>
      <c r="T82">
        <v>70</v>
      </c>
      <c r="U82" s="114">
        <f t="shared" si="9"/>
        <v>225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225</v>
      </c>
      <c r="E83">
        <f>BAWANA!AQ83</f>
        <v>0</v>
      </c>
      <c r="F83">
        <f t="shared" si="11"/>
        <v>712</v>
      </c>
      <c r="G83">
        <f t="shared" si="12"/>
        <v>225</v>
      </c>
      <c r="H83" s="112"/>
      <c r="I83">
        <f>BRPL_EOD!AM83+BRPL_EOD!AN83</f>
        <v>100</v>
      </c>
      <c r="J83">
        <f>BYPL_EOD!AM83+BYPL_EOD!AN83</f>
        <v>55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225</v>
      </c>
      <c r="O83" s="112">
        <f t="shared" si="8"/>
        <v>0</v>
      </c>
      <c r="P83">
        <v>100</v>
      </c>
      <c r="Q83">
        <v>55</v>
      </c>
      <c r="R83">
        <v>0</v>
      </c>
      <c r="S83">
        <v>0</v>
      </c>
      <c r="T83">
        <v>70</v>
      </c>
      <c r="U83" s="114">
        <f t="shared" si="9"/>
        <v>225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225</v>
      </c>
      <c r="E84">
        <f>BAWANA!AQ84</f>
        <v>0</v>
      </c>
      <c r="F84">
        <f t="shared" si="11"/>
        <v>712</v>
      </c>
      <c r="G84">
        <f t="shared" si="12"/>
        <v>225</v>
      </c>
      <c r="H84" s="112"/>
      <c r="I84">
        <f>BRPL_EOD!AM84+BRPL_EOD!AN84</f>
        <v>100</v>
      </c>
      <c r="J84">
        <f>BYPL_EOD!AM84+BYPL_EOD!AN84</f>
        <v>55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225</v>
      </c>
      <c r="O84" s="112">
        <f t="shared" si="8"/>
        <v>0</v>
      </c>
      <c r="P84">
        <v>100</v>
      </c>
      <c r="Q84">
        <v>55</v>
      </c>
      <c r="R84">
        <v>0</v>
      </c>
      <c r="S84">
        <v>0</v>
      </c>
      <c r="T84">
        <v>70</v>
      </c>
      <c r="U84" s="114">
        <f t="shared" si="9"/>
        <v>225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225</v>
      </c>
      <c r="E85">
        <f>BAWANA!AQ85</f>
        <v>0</v>
      </c>
      <c r="F85">
        <f t="shared" si="11"/>
        <v>712</v>
      </c>
      <c r="G85">
        <f t="shared" si="12"/>
        <v>225</v>
      </c>
      <c r="H85" s="112"/>
      <c r="I85">
        <f>BRPL_EOD!AM85+BRPL_EOD!AN85</f>
        <v>100</v>
      </c>
      <c r="J85">
        <f>BYPL_EOD!AM85+BYPL_EOD!AN85</f>
        <v>55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225</v>
      </c>
      <c r="O85" s="112">
        <f t="shared" si="8"/>
        <v>0</v>
      </c>
      <c r="P85">
        <v>100</v>
      </c>
      <c r="Q85">
        <v>55</v>
      </c>
      <c r="R85">
        <v>0</v>
      </c>
      <c r="S85">
        <v>0</v>
      </c>
      <c r="T85">
        <v>70</v>
      </c>
      <c r="U85" s="114">
        <f t="shared" si="9"/>
        <v>225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225</v>
      </c>
      <c r="E86">
        <f>BAWANA!AQ86</f>
        <v>0</v>
      </c>
      <c r="F86">
        <f t="shared" si="11"/>
        <v>712</v>
      </c>
      <c r="G86">
        <f t="shared" si="12"/>
        <v>225</v>
      </c>
      <c r="H86" s="112"/>
      <c r="I86">
        <f>BRPL_EOD!AM86+BRPL_EOD!AN86</f>
        <v>100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225</v>
      </c>
      <c r="O86" s="112">
        <f t="shared" si="8"/>
        <v>0</v>
      </c>
      <c r="P86">
        <v>100</v>
      </c>
      <c r="Q86">
        <v>55</v>
      </c>
      <c r="R86">
        <v>0</v>
      </c>
      <c r="S86">
        <v>0</v>
      </c>
      <c r="T86">
        <v>70</v>
      </c>
      <c r="U86" s="114">
        <f t="shared" si="9"/>
        <v>225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225</v>
      </c>
      <c r="E87">
        <f>BAWANA!AQ87</f>
        <v>0</v>
      </c>
      <c r="F87">
        <f t="shared" si="11"/>
        <v>712</v>
      </c>
      <c r="G87">
        <f t="shared" si="12"/>
        <v>225</v>
      </c>
      <c r="H87" s="112"/>
      <c r="I87">
        <f>BRPL_EOD!AM87+BRPL_EOD!AN87</f>
        <v>100</v>
      </c>
      <c r="J87">
        <f>BYPL_EOD!AM87+BYPL_EOD!AN87</f>
        <v>55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225</v>
      </c>
      <c r="O87" s="112">
        <f t="shared" si="8"/>
        <v>0</v>
      </c>
      <c r="P87">
        <v>100</v>
      </c>
      <c r="Q87">
        <v>55</v>
      </c>
      <c r="R87">
        <v>0</v>
      </c>
      <c r="S87">
        <v>0</v>
      </c>
      <c r="T87">
        <v>70</v>
      </c>
      <c r="U87" s="114">
        <f t="shared" si="9"/>
        <v>225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399.32</v>
      </c>
      <c r="E88">
        <f>BAWANA!AQ88</f>
        <v>0</v>
      </c>
      <c r="F88">
        <f t="shared" si="11"/>
        <v>712</v>
      </c>
      <c r="G88">
        <f t="shared" si="12"/>
        <v>399.32</v>
      </c>
      <c r="H88" s="112"/>
      <c r="I88">
        <f>BRPL_EOD!AM88+BRPL_EOD!AN88</f>
        <v>274.32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399.32</v>
      </c>
      <c r="O88" s="112">
        <f t="shared" si="8"/>
        <v>0</v>
      </c>
      <c r="P88">
        <v>274.32</v>
      </c>
      <c r="Q88">
        <v>55</v>
      </c>
      <c r="R88">
        <v>0</v>
      </c>
      <c r="S88">
        <v>0</v>
      </c>
      <c r="T88">
        <v>70</v>
      </c>
      <c r="U88" s="114">
        <f t="shared" si="9"/>
        <v>399.32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399.32</v>
      </c>
      <c r="E89">
        <f>BAWANA!AQ89</f>
        <v>0</v>
      </c>
      <c r="F89">
        <f t="shared" si="11"/>
        <v>712</v>
      </c>
      <c r="G89">
        <f t="shared" si="12"/>
        <v>399.32</v>
      </c>
      <c r="H89" s="112"/>
      <c r="I89">
        <f>BRPL_EOD!AM89+BRPL_EOD!AN89</f>
        <v>274.32</v>
      </c>
      <c r="J89">
        <f>BYPL_EOD!AM89+BYPL_EOD!AN89</f>
        <v>55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399.32</v>
      </c>
      <c r="O89" s="112">
        <f t="shared" si="8"/>
        <v>0</v>
      </c>
      <c r="P89">
        <v>274.32</v>
      </c>
      <c r="Q89">
        <v>55</v>
      </c>
      <c r="R89">
        <v>0</v>
      </c>
      <c r="S89">
        <v>0</v>
      </c>
      <c r="T89">
        <v>70</v>
      </c>
      <c r="U89" s="114">
        <f t="shared" si="9"/>
        <v>399.32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454.32</v>
      </c>
      <c r="E90">
        <f>BAWANA!AQ90</f>
        <v>0</v>
      </c>
      <c r="F90">
        <f t="shared" si="11"/>
        <v>712</v>
      </c>
      <c r="G90">
        <f t="shared" si="12"/>
        <v>454.32</v>
      </c>
      <c r="H90" s="112"/>
      <c r="I90">
        <f>BRPL_EOD!AM90+BRPL_EOD!AN90</f>
        <v>274.32</v>
      </c>
      <c r="J90">
        <f>BYPL_EOD!AM90+BYPL_EOD!AN90</f>
        <v>110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454.32</v>
      </c>
      <c r="O90" s="112">
        <f t="shared" si="8"/>
        <v>0</v>
      </c>
      <c r="P90">
        <v>274.32</v>
      </c>
      <c r="Q90">
        <v>110</v>
      </c>
      <c r="R90">
        <v>0</v>
      </c>
      <c r="S90">
        <v>0</v>
      </c>
      <c r="T90">
        <v>70</v>
      </c>
      <c r="U90" s="114">
        <f t="shared" si="9"/>
        <v>454.32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454.32</v>
      </c>
      <c r="E91">
        <f>BAWANA!AQ91</f>
        <v>0</v>
      </c>
      <c r="F91">
        <f t="shared" si="11"/>
        <v>712</v>
      </c>
      <c r="G91">
        <f t="shared" si="12"/>
        <v>454.32</v>
      </c>
      <c r="H91" s="112"/>
      <c r="I91">
        <f>BRPL_EOD!AM91+BRPL_EOD!AN91</f>
        <v>274.32</v>
      </c>
      <c r="J91">
        <f>BYPL_EOD!AM91+BYPL_EOD!AN91</f>
        <v>110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454.32</v>
      </c>
      <c r="O91" s="112">
        <f t="shared" si="8"/>
        <v>0</v>
      </c>
      <c r="P91">
        <v>274.32</v>
      </c>
      <c r="Q91">
        <v>110</v>
      </c>
      <c r="R91">
        <v>0</v>
      </c>
      <c r="S91">
        <v>0</v>
      </c>
      <c r="T91">
        <v>70</v>
      </c>
      <c r="U91" s="114">
        <f t="shared" si="9"/>
        <v>454.32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494.32</v>
      </c>
      <c r="E92">
        <f>BAWANA!AQ92</f>
        <v>0</v>
      </c>
      <c r="F92">
        <f t="shared" si="11"/>
        <v>712</v>
      </c>
      <c r="G92">
        <f t="shared" si="12"/>
        <v>494.32</v>
      </c>
      <c r="H92" s="112"/>
      <c r="I92">
        <f>BRPL_EOD!AM92+BRPL_EOD!AN92</f>
        <v>274.32</v>
      </c>
      <c r="J92">
        <f>BYPL_EOD!AM92+BYPL_EOD!AN92</f>
        <v>150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494.32</v>
      </c>
      <c r="O92" s="112">
        <f t="shared" si="8"/>
        <v>0</v>
      </c>
      <c r="P92">
        <v>274.32</v>
      </c>
      <c r="Q92">
        <v>150</v>
      </c>
      <c r="R92">
        <v>0</v>
      </c>
      <c r="S92">
        <v>0</v>
      </c>
      <c r="T92">
        <v>70</v>
      </c>
      <c r="U92" s="114">
        <f t="shared" si="9"/>
        <v>494.32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504.52</v>
      </c>
      <c r="E93">
        <f>BAWANA!AQ93</f>
        <v>0</v>
      </c>
      <c r="F93">
        <f t="shared" si="11"/>
        <v>712</v>
      </c>
      <c r="G93">
        <f t="shared" si="12"/>
        <v>504.52</v>
      </c>
      <c r="H93" s="112"/>
      <c r="I93">
        <f>BRPL_EOD!AM93+BRPL_EOD!AN93</f>
        <v>274.32</v>
      </c>
      <c r="J93">
        <f>BYPL_EOD!AM93+BYPL_EOD!AN93</f>
        <v>160.19999999999999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504.52</v>
      </c>
      <c r="O93" s="112">
        <f t="shared" si="8"/>
        <v>0</v>
      </c>
      <c r="P93">
        <v>274.32</v>
      </c>
      <c r="Q93">
        <v>160.19999999999999</v>
      </c>
      <c r="R93">
        <v>0</v>
      </c>
      <c r="S93">
        <v>0</v>
      </c>
      <c r="T93">
        <v>70</v>
      </c>
      <c r="U93" s="114">
        <f t="shared" si="9"/>
        <v>504.52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504.52</v>
      </c>
      <c r="E94">
        <f>BAWANA!AQ94</f>
        <v>0</v>
      </c>
      <c r="F94">
        <f t="shared" si="11"/>
        <v>712</v>
      </c>
      <c r="G94">
        <f t="shared" si="12"/>
        <v>504.52</v>
      </c>
      <c r="H94" s="112"/>
      <c r="I94">
        <f>BRPL_EOD!AM94+BRPL_EOD!AN94</f>
        <v>274.32</v>
      </c>
      <c r="J94">
        <f>BYPL_EOD!AM94+BYPL_EOD!AN94</f>
        <v>160.19999999999999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504.52</v>
      </c>
      <c r="O94" s="112">
        <f t="shared" si="8"/>
        <v>0</v>
      </c>
      <c r="P94">
        <v>274.32</v>
      </c>
      <c r="Q94">
        <v>160.19999999999999</v>
      </c>
      <c r="R94">
        <v>0</v>
      </c>
      <c r="S94">
        <v>0</v>
      </c>
      <c r="T94">
        <v>70</v>
      </c>
      <c r="U94" s="114">
        <f t="shared" si="9"/>
        <v>504.52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504.52</v>
      </c>
      <c r="E95">
        <f>BAWANA!AQ95</f>
        <v>0</v>
      </c>
      <c r="F95">
        <f t="shared" si="11"/>
        <v>712</v>
      </c>
      <c r="G95">
        <f t="shared" si="12"/>
        <v>504.52</v>
      </c>
      <c r="H95" s="112"/>
      <c r="I95">
        <f>BRPL_EOD!AM95+BRPL_EOD!AN95</f>
        <v>274.32</v>
      </c>
      <c r="J95">
        <f>BYPL_EOD!AM95+BYPL_EOD!AN95</f>
        <v>160.19999999999999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504.52</v>
      </c>
      <c r="O95" s="112">
        <f t="shared" si="8"/>
        <v>0</v>
      </c>
      <c r="P95">
        <v>274.32</v>
      </c>
      <c r="Q95">
        <v>160.19999999999999</v>
      </c>
      <c r="R95">
        <v>0</v>
      </c>
      <c r="S95">
        <v>0</v>
      </c>
      <c r="T95">
        <v>70</v>
      </c>
      <c r="U95" s="114">
        <f t="shared" si="9"/>
        <v>504.52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504.52</v>
      </c>
      <c r="E96">
        <f>BAWANA!AQ96</f>
        <v>0</v>
      </c>
      <c r="F96">
        <f t="shared" si="11"/>
        <v>712</v>
      </c>
      <c r="G96">
        <f t="shared" si="12"/>
        <v>504.52</v>
      </c>
      <c r="H96" s="112"/>
      <c r="I96">
        <f>BRPL_EOD!AM96+BRPL_EOD!AN96</f>
        <v>274.32</v>
      </c>
      <c r="J96">
        <f>BYPL_EOD!AM96+BYPL_EOD!AN96</f>
        <v>160.19999999999999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504.52</v>
      </c>
      <c r="O96" s="112">
        <f t="shared" si="8"/>
        <v>0</v>
      </c>
      <c r="P96">
        <v>274.32</v>
      </c>
      <c r="Q96">
        <v>160.19999999999999</v>
      </c>
      <c r="R96">
        <v>0</v>
      </c>
      <c r="S96">
        <v>0</v>
      </c>
      <c r="T96">
        <v>70</v>
      </c>
      <c r="U96" s="114">
        <f t="shared" si="9"/>
        <v>504.52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504.52</v>
      </c>
      <c r="E97">
        <f>BAWANA!AQ97</f>
        <v>0</v>
      </c>
      <c r="F97">
        <f t="shared" si="11"/>
        <v>712</v>
      </c>
      <c r="G97">
        <f t="shared" si="12"/>
        <v>504.52</v>
      </c>
      <c r="H97" s="112"/>
      <c r="I97">
        <f>BRPL_EOD!AM97+BRPL_EOD!AN97</f>
        <v>274.32</v>
      </c>
      <c r="J97">
        <f>BYPL_EOD!AM97+BYPL_EOD!AN97</f>
        <v>160.19999999999999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504.52</v>
      </c>
      <c r="O97" s="112">
        <f t="shared" si="8"/>
        <v>0</v>
      </c>
      <c r="P97">
        <v>274.32</v>
      </c>
      <c r="Q97">
        <v>160.19999999999999</v>
      </c>
      <c r="R97">
        <v>0</v>
      </c>
      <c r="S97">
        <v>0</v>
      </c>
      <c r="T97">
        <v>70</v>
      </c>
      <c r="U97" s="114">
        <f t="shared" si="9"/>
        <v>504.52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504.52</v>
      </c>
      <c r="E98">
        <f>BAWANA!AQ98</f>
        <v>0</v>
      </c>
      <c r="F98">
        <f t="shared" si="11"/>
        <v>712</v>
      </c>
      <c r="G98">
        <f t="shared" si="12"/>
        <v>504.52</v>
      </c>
      <c r="H98" s="112"/>
      <c r="I98">
        <f>BRPL_EOD!AM98+BRPL_EOD!AN98</f>
        <v>274.32</v>
      </c>
      <c r="J98">
        <f>BYPL_EOD!AM98+BYPL_EOD!AN98</f>
        <v>160.19999999999999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504.52</v>
      </c>
      <c r="O98" s="112">
        <f t="shared" si="8"/>
        <v>0</v>
      </c>
      <c r="P98">
        <v>274.32</v>
      </c>
      <c r="Q98">
        <v>160.19999999999999</v>
      </c>
      <c r="R98">
        <v>0</v>
      </c>
      <c r="S98">
        <v>0</v>
      </c>
      <c r="T98">
        <v>70</v>
      </c>
      <c r="U98" s="114">
        <f t="shared" si="9"/>
        <v>504.52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19.25</v>
      </c>
      <c r="C99" s="114">
        <f t="shared" ref="C99:U99" si="14">SUM(C3:C98)/4000</f>
        <v>0</v>
      </c>
      <c r="D99" s="114">
        <f t="shared" si="14"/>
        <v>4.7975900000000005</v>
      </c>
      <c r="E99" s="114">
        <f t="shared" si="14"/>
        <v>0</v>
      </c>
      <c r="F99" s="114">
        <f t="shared" si="14"/>
        <v>15.4</v>
      </c>
      <c r="G99" s="114">
        <f t="shared" si="14"/>
        <v>4.7975900000000005</v>
      </c>
      <c r="H99" s="114"/>
      <c r="I99" s="114">
        <f t="shared" si="14"/>
        <v>2.916539999999999</v>
      </c>
      <c r="J99" s="114">
        <f t="shared" si="14"/>
        <v>0.9210499999999997</v>
      </c>
      <c r="K99" s="114">
        <f t="shared" si="14"/>
        <v>0</v>
      </c>
      <c r="L99" s="114">
        <f t="shared" si="14"/>
        <v>0</v>
      </c>
      <c r="M99" s="114">
        <f t="shared" si="14"/>
        <v>0.96</v>
      </c>
      <c r="N99" s="114">
        <f t="shared" si="14"/>
        <v>4.7975900000000005</v>
      </c>
      <c r="O99" s="114">
        <f t="shared" si="14"/>
        <v>0</v>
      </c>
      <c r="P99" s="114">
        <f t="shared" si="14"/>
        <v>2.916539999999999</v>
      </c>
      <c r="Q99" s="114">
        <f t="shared" si="14"/>
        <v>0.9210499999999997</v>
      </c>
      <c r="R99" s="114">
        <f t="shared" si="14"/>
        <v>0</v>
      </c>
      <c r="S99" s="114">
        <f t="shared" si="14"/>
        <v>0</v>
      </c>
      <c r="T99" s="114">
        <f t="shared" si="14"/>
        <v>0.96</v>
      </c>
      <c r="U99" s="114">
        <f t="shared" si="14"/>
        <v>4.7975900000000005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76.446729000000005</v>
      </c>
      <c r="K3">
        <v>688.41594699999996</v>
      </c>
      <c r="L3">
        <v>390.34379899999999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397.125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48.981043</v>
      </c>
      <c r="AH3">
        <v>179.96245400000001</v>
      </c>
      <c r="AI3">
        <v>0</v>
      </c>
      <c r="AJ3">
        <v>0</v>
      </c>
      <c r="AK3">
        <v>67.655124000000001</v>
      </c>
      <c r="AL3">
        <v>79.376220000000004</v>
      </c>
      <c r="AM3">
        <v>12.533744</v>
      </c>
      <c r="AN3">
        <v>1.1478459999999999</v>
      </c>
      <c r="AO3">
        <v>0</v>
      </c>
      <c r="AP3">
        <v>0.51239999999999997</v>
      </c>
      <c r="AQ3">
        <v>0</v>
      </c>
      <c r="AR3">
        <v>33.119999999999997</v>
      </c>
      <c r="AS3">
        <v>37.890518999999998</v>
      </c>
      <c r="AT3">
        <v>20.000001999999999</v>
      </c>
      <c r="AU3">
        <v>0</v>
      </c>
      <c r="AV3">
        <v>48.878287</v>
      </c>
      <c r="AW3">
        <v>0</v>
      </c>
      <c r="AX3">
        <v>0</v>
      </c>
      <c r="AY3">
        <v>8.3406509999999994</v>
      </c>
      <c r="AZ3">
        <v>6.9561019999999996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3216.8584889999997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76.446729000000005</v>
      </c>
      <c r="K4">
        <v>688.41594699999996</v>
      </c>
      <c r="L4">
        <v>390.34379899999999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397.125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48.981043</v>
      </c>
      <c r="AH4">
        <v>179.96245400000001</v>
      </c>
      <c r="AI4">
        <v>0</v>
      </c>
      <c r="AJ4">
        <v>0</v>
      </c>
      <c r="AK4">
        <v>67.655124000000001</v>
      </c>
      <c r="AL4">
        <v>79.376220000000004</v>
      </c>
      <c r="AM4">
        <v>12.533744</v>
      </c>
      <c r="AN4">
        <v>1.1478459999999999</v>
      </c>
      <c r="AO4">
        <v>0</v>
      </c>
      <c r="AP4">
        <v>0.51239999999999997</v>
      </c>
      <c r="AQ4">
        <v>0</v>
      </c>
      <c r="AR4">
        <v>33.119999999999997</v>
      </c>
      <c r="AS4">
        <v>37.890518999999998</v>
      </c>
      <c r="AT4">
        <v>20.000003</v>
      </c>
      <c r="AU4">
        <v>0</v>
      </c>
      <c r="AV4">
        <v>48.878287</v>
      </c>
      <c r="AW4">
        <v>0</v>
      </c>
      <c r="AX4">
        <v>0</v>
      </c>
      <c r="AY4">
        <v>8.3406509999999994</v>
      </c>
      <c r="AZ4">
        <v>6.9561019999999996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3218.1960580000004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81.591622999999998</v>
      </c>
      <c r="H5">
        <v>0</v>
      </c>
      <c r="I5">
        <v>0</v>
      </c>
      <c r="J5">
        <v>76.446729000000005</v>
      </c>
      <c r="K5">
        <v>688.41594699999996</v>
      </c>
      <c r="L5">
        <v>390.34379899999999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397.125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48.981043</v>
      </c>
      <c r="AH5">
        <v>179.96245400000001</v>
      </c>
      <c r="AI5">
        <v>0</v>
      </c>
      <c r="AJ5">
        <v>0</v>
      </c>
      <c r="AK5">
        <v>67.655124000000001</v>
      </c>
      <c r="AL5">
        <v>79.376220000000004</v>
      </c>
      <c r="AM5">
        <v>12.533744</v>
      </c>
      <c r="AN5">
        <v>1.1478459999999999</v>
      </c>
      <c r="AO5">
        <v>0</v>
      </c>
      <c r="AP5">
        <v>0.51239999999999997</v>
      </c>
      <c r="AQ5">
        <v>0</v>
      </c>
      <c r="AR5">
        <v>33.119999999999997</v>
      </c>
      <c r="AS5">
        <v>37.890518999999998</v>
      </c>
      <c r="AT5">
        <v>20.000001999999999</v>
      </c>
      <c r="AU5">
        <v>0</v>
      </c>
      <c r="AV5">
        <v>48.878287</v>
      </c>
      <c r="AW5">
        <v>0</v>
      </c>
      <c r="AX5">
        <v>0</v>
      </c>
      <c r="AY5">
        <v>8.3406509999999994</v>
      </c>
      <c r="AZ5">
        <v>6.9561019999999996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3218.1960560000002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76.446729000000005</v>
      </c>
      <c r="K6">
        <v>688.41594699999996</v>
      </c>
      <c r="L6">
        <v>390.34379899999999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397.125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48.981043</v>
      </c>
      <c r="AH6">
        <v>179.96245400000001</v>
      </c>
      <c r="AI6">
        <v>0</v>
      </c>
      <c r="AJ6">
        <v>0</v>
      </c>
      <c r="AK6">
        <v>67.655124000000001</v>
      </c>
      <c r="AL6">
        <v>79.376220000000004</v>
      </c>
      <c r="AM6">
        <v>12.533744</v>
      </c>
      <c r="AN6">
        <v>1.1478459999999999</v>
      </c>
      <c r="AO6">
        <v>0</v>
      </c>
      <c r="AP6">
        <v>0.51239999999999997</v>
      </c>
      <c r="AQ6">
        <v>0</v>
      </c>
      <c r="AR6">
        <v>33.119999999999997</v>
      </c>
      <c r="AS6">
        <v>37.890518999999998</v>
      </c>
      <c r="AT6">
        <v>20.000001999999999</v>
      </c>
      <c r="AU6">
        <v>0</v>
      </c>
      <c r="AV6">
        <v>48.878287</v>
      </c>
      <c r="AW6">
        <v>0</v>
      </c>
      <c r="AX6">
        <v>0</v>
      </c>
      <c r="AY6">
        <v>8.3406509999999994</v>
      </c>
      <c r="AZ6">
        <v>6.9561019999999996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3218.1960570000006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78.076144999999997</v>
      </c>
      <c r="K7">
        <v>688.41594699999996</v>
      </c>
      <c r="L7">
        <v>390.34379899999999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397.125</v>
      </c>
      <c r="V7">
        <v>20.801072000000001</v>
      </c>
      <c r="W7">
        <v>44.311</v>
      </c>
      <c r="X7">
        <v>148.30237500000001</v>
      </c>
      <c r="Y7">
        <v>0</v>
      </c>
      <c r="Z7">
        <v>13.041600000000001</v>
      </c>
      <c r="AA7">
        <v>28.09872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48.981043</v>
      </c>
      <c r="AH7">
        <v>179.96245400000001</v>
      </c>
      <c r="AI7">
        <v>0</v>
      </c>
      <c r="AJ7">
        <v>0</v>
      </c>
      <c r="AK7">
        <v>67.655124000000001</v>
      </c>
      <c r="AL7">
        <v>79.376220000000004</v>
      </c>
      <c r="AM7">
        <v>12.533744</v>
      </c>
      <c r="AN7">
        <v>1.1478459999999999</v>
      </c>
      <c r="AO7">
        <v>0</v>
      </c>
      <c r="AP7">
        <v>0.51239999999999997</v>
      </c>
      <c r="AQ7">
        <v>0</v>
      </c>
      <c r="AR7">
        <v>33.119999999999997</v>
      </c>
      <c r="AS7">
        <v>37.890518999999998</v>
      </c>
      <c r="AT7">
        <v>20</v>
      </c>
      <c r="AU7">
        <v>0</v>
      </c>
      <c r="AV7">
        <v>48.878287</v>
      </c>
      <c r="AW7">
        <v>0</v>
      </c>
      <c r="AX7">
        <v>0</v>
      </c>
      <c r="AY7">
        <v>8.3406509999999994</v>
      </c>
      <c r="AZ7">
        <v>6.9561019999999996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3212.2969110000004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78.076144999999997</v>
      </c>
      <c r="K8">
        <v>688.41594699999996</v>
      </c>
      <c r="L8">
        <v>390.34379899999999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397.125</v>
      </c>
      <c r="V8">
        <v>20.801072000000001</v>
      </c>
      <c r="W8">
        <v>44.311</v>
      </c>
      <c r="X8">
        <v>148.30237500000001</v>
      </c>
      <c r="Y8">
        <v>0</v>
      </c>
      <c r="Z8">
        <v>13.041600000000001</v>
      </c>
      <c r="AA8">
        <v>28.09872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48.981043</v>
      </c>
      <c r="AH8">
        <v>179.96245400000001</v>
      </c>
      <c r="AI8">
        <v>0</v>
      </c>
      <c r="AJ8">
        <v>0</v>
      </c>
      <c r="AK8">
        <v>67.655124000000001</v>
      </c>
      <c r="AL8">
        <v>79.376220000000004</v>
      </c>
      <c r="AM8">
        <v>12.533744</v>
      </c>
      <c r="AN8">
        <v>1.1478459999999999</v>
      </c>
      <c r="AO8">
        <v>0</v>
      </c>
      <c r="AP8">
        <v>0.51239999999999997</v>
      </c>
      <c r="AQ8">
        <v>0</v>
      </c>
      <c r="AR8">
        <v>33.119999999999997</v>
      </c>
      <c r="AS8">
        <v>37.890518999999998</v>
      </c>
      <c r="AT8">
        <v>20</v>
      </c>
      <c r="AU8">
        <v>0</v>
      </c>
      <c r="AV8">
        <v>48.878287</v>
      </c>
      <c r="AW8">
        <v>0</v>
      </c>
      <c r="AX8">
        <v>0</v>
      </c>
      <c r="AY8">
        <v>8.3406509999999994</v>
      </c>
      <c r="AZ8">
        <v>6.9561019999999996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3212.2969110000004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78.076144999999997</v>
      </c>
      <c r="K9">
        <v>688.41594699999996</v>
      </c>
      <c r="L9">
        <v>390.34379899999999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397.125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28.09872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67.655124000000001</v>
      </c>
      <c r="AL9">
        <v>76.691999999999993</v>
      </c>
      <c r="AM9">
        <v>12.533744</v>
      </c>
      <c r="AN9">
        <v>1.1478459999999999</v>
      </c>
      <c r="AO9">
        <v>0</v>
      </c>
      <c r="AP9">
        <v>0.51239999999999997</v>
      </c>
      <c r="AQ9">
        <v>0</v>
      </c>
      <c r="AR9">
        <v>33.119999999999997</v>
      </c>
      <c r="AS9">
        <v>37.890518999999998</v>
      </c>
      <c r="AT9">
        <v>20.000005000000002</v>
      </c>
      <c r="AU9">
        <v>0</v>
      </c>
      <c r="AV9">
        <v>48.878287</v>
      </c>
      <c r="AW9">
        <v>0</v>
      </c>
      <c r="AX9">
        <v>0</v>
      </c>
      <c r="AY9">
        <v>8.3406509999999994</v>
      </c>
      <c r="AZ9">
        <v>4.6374019999999998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3207.2939959999999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78.076144999999997</v>
      </c>
      <c r="K10">
        <v>688.41594699999996</v>
      </c>
      <c r="L10">
        <v>390.34379899999999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397.125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28.09872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67.655124000000001</v>
      </c>
      <c r="AL10">
        <v>76.691999999999993</v>
      </c>
      <c r="AM10">
        <v>12.533744</v>
      </c>
      <c r="AN10">
        <v>1.1478459999999999</v>
      </c>
      <c r="AO10">
        <v>0</v>
      </c>
      <c r="AP10">
        <v>0.51239999999999997</v>
      </c>
      <c r="AQ10">
        <v>0</v>
      </c>
      <c r="AR10">
        <v>33.119999999999997</v>
      </c>
      <c r="AS10">
        <v>37.890518999999998</v>
      </c>
      <c r="AT10">
        <v>20</v>
      </c>
      <c r="AU10">
        <v>0</v>
      </c>
      <c r="AV10">
        <v>48.878287999999998</v>
      </c>
      <c r="AW10">
        <v>0</v>
      </c>
      <c r="AX10">
        <v>0</v>
      </c>
      <c r="AY10">
        <v>8.3406509999999994</v>
      </c>
      <c r="AZ10">
        <v>4.6374019999999998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3207.2939919999999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78.076144999999997</v>
      </c>
      <c r="K11">
        <v>688.41594699999996</v>
      </c>
      <c r="L11">
        <v>390.34379899999999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397.125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28.09872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67.655124000000001</v>
      </c>
      <c r="AL11">
        <v>76.691999999999993</v>
      </c>
      <c r="AM11">
        <v>12.533744</v>
      </c>
      <c r="AN11">
        <v>1.1478459999999999</v>
      </c>
      <c r="AO11">
        <v>0</v>
      </c>
      <c r="AP11">
        <v>0.51239999999999997</v>
      </c>
      <c r="AQ11">
        <v>0</v>
      </c>
      <c r="AR11">
        <v>33.119999999999997</v>
      </c>
      <c r="AS11">
        <v>37.890518999999998</v>
      </c>
      <c r="AT11">
        <v>20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4.6374019999999998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3208.597413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78.076144999999997</v>
      </c>
      <c r="K12">
        <v>688.41594699999996</v>
      </c>
      <c r="L12">
        <v>390.34379899999999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397.125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28.09872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67.655124000000001</v>
      </c>
      <c r="AL12">
        <v>76.691999999999993</v>
      </c>
      <c r="AM12">
        <v>12.533744</v>
      </c>
      <c r="AN12">
        <v>1.1478459999999999</v>
      </c>
      <c r="AO12">
        <v>0</v>
      </c>
      <c r="AP12">
        <v>0.51239999999999997</v>
      </c>
      <c r="AQ12">
        <v>0</v>
      </c>
      <c r="AR12">
        <v>33.119999999999997</v>
      </c>
      <c r="AS12">
        <v>37.890518999999998</v>
      </c>
      <c r="AT12">
        <v>20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4.6374019999999998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3208.597413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78.076144999999997</v>
      </c>
      <c r="K13">
        <v>688.41594699999996</v>
      </c>
      <c r="L13">
        <v>390.34379899999999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397.125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28.09872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67.655124000000001</v>
      </c>
      <c r="AL13">
        <v>76.691999999999993</v>
      </c>
      <c r="AM13">
        <v>12.533744</v>
      </c>
      <c r="AN13">
        <v>1.1478459999999999</v>
      </c>
      <c r="AO13">
        <v>0</v>
      </c>
      <c r="AP13">
        <v>0.51239999999999997</v>
      </c>
      <c r="AQ13">
        <v>0</v>
      </c>
      <c r="AR13">
        <v>33.119999999999997</v>
      </c>
      <c r="AS13">
        <v>37.890518999999998</v>
      </c>
      <c r="AT13">
        <v>20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4.6374019999999998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3208.597413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78.076144999999997</v>
      </c>
      <c r="K14">
        <v>688.41594699999996</v>
      </c>
      <c r="L14">
        <v>422.34379899999999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397.125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28.09872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67.655124000000001</v>
      </c>
      <c r="AL14">
        <v>76.691999999999993</v>
      </c>
      <c r="AM14">
        <v>12.533744</v>
      </c>
      <c r="AN14">
        <v>1.1478459999999999</v>
      </c>
      <c r="AO14">
        <v>0</v>
      </c>
      <c r="AP14">
        <v>0.51239999999999997</v>
      </c>
      <c r="AQ14">
        <v>0</v>
      </c>
      <c r="AR14">
        <v>33.119999999999997</v>
      </c>
      <c r="AS14">
        <v>37.890518999999998</v>
      </c>
      <c r="AT14">
        <v>20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4.6374019999999998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3240.597413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78.076144999999997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397.125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28.09872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48.981043</v>
      </c>
      <c r="AH15">
        <v>179.96245400000001</v>
      </c>
      <c r="AI15">
        <v>0</v>
      </c>
      <c r="AJ15">
        <v>0</v>
      </c>
      <c r="AK15">
        <v>67.655124000000001</v>
      </c>
      <c r="AL15">
        <v>76.691999999999993</v>
      </c>
      <c r="AM15">
        <v>12.533744</v>
      </c>
      <c r="AN15">
        <v>1.1478459999999999</v>
      </c>
      <c r="AO15">
        <v>0</v>
      </c>
      <c r="AP15">
        <v>0.51239999999999997</v>
      </c>
      <c r="AQ15">
        <v>0</v>
      </c>
      <c r="AR15">
        <v>33.119999999999997</v>
      </c>
      <c r="AS15">
        <v>37.890518999999998</v>
      </c>
      <c r="AT15">
        <v>20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4.6374019999999998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3301.7999530000002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78.076144999999997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397.125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28.09872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0</v>
      </c>
      <c r="AJ16">
        <v>0</v>
      </c>
      <c r="AK16">
        <v>67.655124000000001</v>
      </c>
      <c r="AL16">
        <v>76.691999999999993</v>
      </c>
      <c r="AM16">
        <v>12.533744</v>
      </c>
      <c r="AN16">
        <v>1.1478459999999999</v>
      </c>
      <c r="AO16">
        <v>0</v>
      </c>
      <c r="AP16">
        <v>0.51239999999999997</v>
      </c>
      <c r="AQ16">
        <v>0</v>
      </c>
      <c r="AR16">
        <v>33.119999999999997</v>
      </c>
      <c r="AS16">
        <v>37.890518999999998</v>
      </c>
      <c r="AT16">
        <v>20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4.6374019999999998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3301.7999530000002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78.076144999999997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397.125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28.09872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4.2720909999999996</v>
      </c>
      <c r="AJ17">
        <v>0</v>
      </c>
      <c r="AK17">
        <v>67.655124000000001</v>
      </c>
      <c r="AL17">
        <v>76.691999999999993</v>
      </c>
      <c r="AM17">
        <v>12.533744</v>
      </c>
      <c r="AN17">
        <v>1.1478459999999999</v>
      </c>
      <c r="AO17">
        <v>0</v>
      </c>
      <c r="AP17">
        <v>0.51239999999999997</v>
      </c>
      <c r="AQ17">
        <v>0</v>
      </c>
      <c r="AR17">
        <v>33.119999999999997</v>
      </c>
      <c r="AS17">
        <v>37.890518999999998</v>
      </c>
      <c r="AT17">
        <v>20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4.6374019999999998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3306.072044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78.076144999999997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397.125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18.308964</v>
      </c>
      <c r="AJ18">
        <v>0</v>
      </c>
      <c r="AK18">
        <v>67.655124000000001</v>
      </c>
      <c r="AL18">
        <v>76.691999999999993</v>
      </c>
      <c r="AM18">
        <v>12.533744</v>
      </c>
      <c r="AN18">
        <v>1.1478459999999999</v>
      </c>
      <c r="AO18">
        <v>0</v>
      </c>
      <c r="AP18">
        <v>0.51239999999999997</v>
      </c>
      <c r="AQ18">
        <v>0</v>
      </c>
      <c r="AR18">
        <v>33.119999999999997</v>
      </c>
      <c r="AS18">
        <v>37.890518999999998</v>
      </c>
      <c r="AT18">
        <v>20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4.6374019999999998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3320.108917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78.076144999999997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397.125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18.308964</v>
      </c>
      <c r="AJ19">
        <v>0</v>
      </c>
      <c r="AK19">
        <v>67.655124000000001</v>
      </c>
      <c r="AL19">
        <v>76.691999999999993</v>
      </c>
      <c r="AM19">
        <v>12.533744</v>
      </c>
      <c r="AN19">
        <v>1.1478459999999999</v>
      </c>
      <c r="AO19">
        <v>0</v>
      </c>
      <c r="AP19">
        <v>0.51239999999999997</v>
      </c>
      <c r="AQ19">
        <v>0</v>
      </c>
      <c r="AR19">
        <v>33.119999999999997</v>
      </c>
      <c r="AS19">
        <v>37.890518999999998</v>
      </c>
      <c r="AT19">
        <v>20.000001999999999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4.6374019999999998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3320.1089190000002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78.076144999999997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397.125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28.09872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18.308964</v>
      </c>
      <c r="AJ20">
        <v>0</v>
      </c>
      <c r="AK20">
        <v>67.655124000000001</v>
      </c>
      <c r="AL20">
        <v>76.691999999999993</v>
      </c>
      <c r="AM20">
        <v>12.533744</v>
      </c>
      <c r="AN20">
        <v>1.1478459999999999</v>
      </c>
      <c r="AO20">
        <v>0</v>
      </c>
      <c r="AP20">
        <v>0.51239999999999997</v>
      </c>
      <c r="AQ20">
        <v>0</v>
      </c>
      <c r="AR20">
        <v>33.119999999999997</v>
      </c>
      <c r="AS20">
        <v>37.890518999999998</v>
      </c>
      <c r="AT20">
        <v>20.000001999999999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4.6374019999999998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3320.1089190000002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78.076144999999997</v>
      </c>
      <c r="K21">
        <v>688.41594699999996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397.125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16.783217</v>
      </c>
      <c r="AJ21">
        <v>0</v>
      </c>
      <c r="AK21">
        <v>67.655124000000001</v>
      </c>
      <c r="AL21">
        <v>76.691999999999993</v>
      </c>
      <c r="AM21">
        <v>12.533744</v>
      </c>
      <c r="AN21">
        <v>1.1478459999999999</v>
      </c>
      <c r="AO21">
        <v>0</v>
      </c>
      <c r="AP21">
        <v>0.51239999999999997</v>
      </c>
      <c r="AQ21">
        <v>0</v>
      </c>
      <c r="AR21">
        <v>33.119999999999997</v>
      </c>
      <c r="AS21">
        <v>37.890518999999998</v>
      </c>
      <c r="AT21">
        <v>20.000001999999999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4.6374019999999998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3318.2831720000004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78.076144999999997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397.125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16.783217</v>
      </c>
      <c r="AJ22">
        <v>0</v>
      </c>
      <c r="AK22">
        <v>67.655124000000001</v>
      </c>
      <c r="AL22">
        <v>76.691999999999993</v>
      </c>
      <c r="AM22">
        <v>11.100229000000001</v>
      </c>
      <c r="AN22">
        <v>1.1478459999999999</v>
      </c>
      <c r="AO22">
        <v>0</v>
      </c>
      <c r="AP22">
        <v>0.51239999999999997</v>
      </c>
      <c r="AQ22">
        <v>0</v>
      </c>
      <c r="AR22">
        <v>33.119999999999997</v>
      </c>
      <c r="AS22">
        <v>37.890518999999998</v>
      </c>
      <c r="AT22">
        <v>20.000001999999999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4.6374019999999998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3317.1496570000008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78.076144999999997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399.375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179.96245400000001</v>
      </c>
      <c r="AI23">
        <v>16.783217</v>
      </c>
      <c r="AJ23">
        <v>0</v>
      </c>
      <c r="AK23">
        <v>67.655124000000001</v>
      </c>
      <c r="AL23">
        <v>76.691999999999993</v>
      </c>
      <c r="AM23">
        <v>0</v>
      </c>
      <c r="AN23">
        <v>1.1478459999999999</v>
      </c>
      <c r="AO23">
        <v>0</v>
      </c>
      <c r="AP23">
        <v>0.51239999999999997</v>
      </c>
      <c r="AQ23">
        <v>0</v>
      </c>
      <c r="AR23">
        <v>33.119999999999997</v>
      </c>
      <c r="AS23">
        <v>37.890518999999998</v>
      </c>
      <c r="AT23">
        <v>20.000001999999999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3310.618128000001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78.076144999999997</v>
      </c>
      <c r="K24">
        <v>688.41594699999996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399.375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179.96245400000001</v>
      </c>
      <c r="AI24">
        <v>16.783217</v>
      </c>
      <c r="AJ24">
        <v>0</v>
      </c>
      <c r="AK24">
        <v>67.655124000000001</v>
      </c>
      <c r="AL24">
        <v>76.691999999999993</v>
      </c>
      <c r="AM24">
        <v>0</v>
      </c>
      <c r="AN24">
        <v>1.1478459999999999</v>
      </c>
      <c r="AO24">
        <v>0</v>
      </c>
      <c r="AP24">
        <v>0.51239999999999997</v>
      </c>
      <c r="AQ24">
        <v>0</v>
      </c>
      <c r="AR24">
        <v>33.119999999999997</v>
      </c>
      <c r="AS24">
        <v>37.890518999999998</v>
      </c>
      <c r="AT24">
        <v>20.000001999999999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6.9561019999999996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3310.3181280000008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78.076144999999997</v>
      </c>
      <c r="K25">
        <v>688.41594699999996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399.375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179.96245400000001</v>
      </c>
      <c r="AI25">
        <v>4.2720909999999996</v>
      </c>
      <c r="AJ25">
        <v>0</v>
      </c>
      <c r="AK25">
        <v>67.655124000000001</v>
      </c>
      <c r="AL25">
        <v>76.691999999999993</v>
      </c>
      <c r="AM25">
        <v>0</v>
      </c>
      <c r="AN25">
        <v>1.1478459999999999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20.000001999999999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6.9561019999999996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3299.0880020000004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78.076144999999997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399.375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179.96245400000001</v>
      </c>
      <c r="AI26">
        <v>4.2720909999999996</v>
      </c>
      <c r="AJ26">
        <v>0</v>
      </c>
      <c r="AK26">
        <v>67.655124000000001</v>
      </c>
      <c r="AL26">
        <v>76.691999999999993</v>
      </c>
      <c r="AM26">
        <v>0</v>
      </c>
      <c r="AN26">
        <v>1.1478459999999999</v>
      </c>
      <c r="AO26">
        <v>0</v>
      </c>
      <c r="AP26">
        <v>9.4794</v>
      </c>
      <c r="AQ26">
        <v>0</v>
      </c>
      <c r="AR26">
        <v>33.119999999999997</v>
      </c>
      <c r="AS26">
        <v>37.890518999999998</v>
      </c>
      <c r="AT26">
        <v>20.000001000000001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6.9561019999999996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3307.0740010000004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78.076144999999997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399.375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179.96245400000001</v>
      </c>
      <c r="AI27">
        <v>4.2720909999999996</v>
      </c>
      <c r="AJ27">
        <v>0</v>
      </c>
      <c r="AK27">
        <v>67.655124000000001</v>
      </c>
      <c r="AL27">
        <v>76.691999999999993</v>
      </c>
      <c r="AM27">
        <v>0</v>
      </c>
      <c r="AN27">
        <v>1.1478459999999999</v>
      </c>
      <c r="AO27">
        <v>0</v>
      </c>
      <c r="AP27">
        <v>9.4794</v>
      </c>
      <c r="AQ27">
        <v>0</v>
      </c>
      <c r="AR27">
        <v>33.119999999999997</v>
      </c>
      <c r="AS27">
        <v>37.890518999999998</v>
      </c>
      <c r="AT27">
        <v>20.000001999999999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3320.4716510000007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78.076144999999997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399.375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179.96245400000001</v>
      </c>
      <c r="AI28">
        <v>9.1544819999999998</v>
      </c>
      <c r="AJ28">
        <v>0</v>
      </c>
      <c r="AK28">
        <v>67.655124000000001</v>
      </c>
      <c r="AL28">
        <v>76.691999999999993</v>
      </c>
      <c r="AM28">
        <v>0</v>
      </c>
      <c r="AN28">
        <v>1.1478459999999999</v>
      </c>
      <c r="AO28">
        <v>0</v>
      </c>
      <c r="AP28">
        <v>9.4794</v>
      </c>
      <c r="AQ28">
        <v>0</v>
      </c>
      <c r="AR28">
        <v>33.119999999999997</v>
      </c>
      <c r="AS28">
        <v>37.890518999999998</v>
      </c>
      <c r="AT28">
        <v>20.000001999999999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3325.3540420000008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78.076144999999997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399.375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76.691999999999993</v>
      </c>
      <c r="AM29">
        <v>0</v>
      </c>
      <c r="AN29">
        <v>1.1478459999999999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20.000001999999999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3368.0176930000007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78.076144999999997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399.375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76.691999999999993</v>
      </c>
      <c r="AM30">
        <v>0</v>
      </c>
      <c r="AN30">
        <v>1.1478459999999999</v>
      </c>
      <c r="AO30">
        <v>0</v>
      </c>
      <c r="AP30">
        <v>0.51239999999999997</v>
      </c>
      <c r="AQ30">
        <v>0</v>
      </c>
      <c r="AR30">
        <v>33.119999999999997</v>
      </c>
      <c r="AS30">
        <v>37.890518999999998</v>
      </c>
      <c r="AT30">
        <v>20.000769999999999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3366.7374610000006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77.397221999999999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399.375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76.691999999999993</v>
      </c>
      <c r="AM31">
        <v>0</v>
      </c>
      <c r="AN31">
        <v>1.1478459999999999</v>
      </c>
      <c r="AO31">
        <v>0</v>
      </c>
      <c r="AP31">
        <v>0.51239999999999997</v>
      </c>
      <c r="AQ31">
        <v>0</v>
      </c>
      <c r="AR31">
        <v>33.119999999999997</v>
      </c>
      <c r="AS31">
        <v>37.890518999999998</v>
      </c>
      <c r="AT31">
        <v>20.000001999999999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6.9561019999999996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3366.0577700000003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77.397221999999999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399.375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76.691999999999993</v>
      </c>
      <c r="AM32">
        <v>0</v>
      </c>
      <c r="AN32">
        <v>1.1478459999999999</v>
      </c>
      <c r="AO32">
        <v>0</v>
      </c>
      <c r="AP32">
        <v>0.51239999999999997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6.9561019999999996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3366.0595680000001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77.397221999999999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399.375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76.691999999999993</v>
      </c>
      <c r="AM33">
        <v>0</v>
      </c>
      <c r="AN33">
        <v>1.1478459999999999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6.9561019999999996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3366.7000680000001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89.617835999999997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399.375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76.691999999999993</v>
      </c>
      <c r="AM34">
        <v>0</v>
      </c>
      <c r="AN34">
        <v>1.1478459999999999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6.9561019999999996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3378.1181420000003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89.617835999999997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399.375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48.981043</v>
      </c>
      <c r="AH35">
        <v>179.96245400000001</v>
      </c>
      <c r="AI35">
        <v>16.783217</v>
      </c>
      <c r="AJ35">
        <v>0</v>
      </c>
      <c r="AK35">
        <v>67.655124000000001</v>
      </c>
      <c r="AL35">
        <v>76.691999999999993</v>
      </c>
      <c r="AM35">
        <v>0</v>
      </c>
      <c r="AN35">
        <v>1.1478459999999999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48.878287999999998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3336.7951160000002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89.617835999999997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399.375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48.981043</v>
      </c>
      <c r="AH36">
        <v>179.96245400000001</v>
      </c>
      <c r="AI36">
        <v>16.783217</v>
      </c>
      <c r="AJ36">
        <v>0</v>
      </c>
      <c r="AK36">
        <v>67.655124000000001</v>
      </c>
      <c r="AL36">
        <v>76.691999999999993</v>
      </c>
      <c r="AM36">
        <v>0</v>
      </c>
      <c r="AN36">
        <v>1.1478459999999999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48.878287999999998</v>
      </c>
      <c r="AW36">
        <v>0</v>
      </c>
      <c r="AX36">
        <v>0</v>
      </c>
      <c r="AY36">
        <v>8.3406509999999994</v>
      </c>
      <c r="AZ36">
        <v>6.9561019999999996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3336.7951160000002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89.617835999999997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390.9375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48.981043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76.691999999999993</v>
      </c>
      <c r="AM37">
        <v>0</v>
      </c>
      <c r="AN37">
        <v>1.1478459999999999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48.878287999999998</v>
      </c>
      <c r="AW37">
        <v>0</v>
      </c>
      <c r="AX37">
        <v>0</v>
      </c>
      <c r="AY37">
        <v>8.3406509999999994</v>
      </c>
      <c r="AZ37">
        <v>6.9561019999999996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3315.8464899999999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89.617835999999997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390.9375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48.981043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76.691999999999993</v>
      </c>
      <c r="AM38">
        <v>0</v>
      </c>
      <c r="AN38">
        <v>1.1478459999999999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48.878287999999998</v>
      </c>
      <c r="AW38">
        <v>0</v>
      </c>
      <c r="AX38">
        <v>0</v>
      </c>
      <c r="AY38">
        <v>8.3406509999999994</v>
      </c>
      <c r="AZ38">
        <v>6.9561019999999996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3321.3664899999999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88.259990000000002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390.9375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48.981043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76.691999999999993</v>
      </c>
      <c r="AM39">
        <v>0</v>
      </c>
      <c r="AN39">
        <v>1.1478459999999999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48.878287999999998</v>
      </c>
      <c r="AW39">
        <v>0</v>
      </c>
      <c r="AX39">
        <v>0</v>
      </c>
      <c r="AY39">
        <v>8.3406509999999994</v>
      </c>
      <c r="AZ39">
        <v>6.9561019999999996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3318.6710760000001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88.259990000000002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390.9375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48.981043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76.691999999999993</v>
      </c>
      <c r="AM40">
        <v>0</v>
      </c>
      <c r="AN40">
        <v>1.1478459999999999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48.878287999999998</v>
      </c>
      <c r="AW40">
        <v>0</v>
      </c>
      <c r="AX40">
        <v>0</v>
      </c>
      <c r="AY40">
        <v>8.3406509999999994</v>
      </c>
      <c r="AZ40">
        <v>6.9561019999999996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3318.6710760000001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88.259990000000002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390.9375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48.981043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76.691999999999993</v>
      </c>
      <c r="AM41">
        <v>0</v>
      </c>
      <c r="AN41">
        <v>1.1478459999999999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48.878287999999998</v>
      </c>
      <c r="AW41">
        <v>0</v>
      </c>
      <c r="AX41">
        <v>0</v>
      </c>
      <c r="AY41">
        <v>8.3406509999999994</v>
      </c>
      <c r="AZ41">
        <v>6.9561019999999996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3313.1510760000001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88.259990000000002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390.9375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48.981043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76.691999999999993</v>
      </c>
      <c r="AM42">
        <v>0</v>
      </c>
      <c r="AN42">
        <v>1.1478459999999999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48.878287999999998</v>
      </c>
      <c r="AW42">
        <v>0</v>
      </c>
      <c r="AX42">
        <v>0</v>
      </c>
      <c r="AY42">
        <v>8.3406509999999994</v>
      </c>
      <c r="AZ42">
        <v>6.9561019999999996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3313.1510760000001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88.259990000000002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390.9375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67.655124000000001</v>
      </c>
      <c r="AL43">
        <v>75.53</v>
      </c>
      <c r="AM43">
        <v>11.100229000000001</v>
      </c>
      <c r="AN43">
        <v>1.1478459999999999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48.226576999999999</v>
      </c>
      <c r="AW43">
        <v>0</v>
      </c>
      <c r="AX43">
        <v>0</v>
      </c>
      <c r="AY43">
        <v>8.3406509999999994</v>
      </c>
      <c r="AZ43">
        <v>6.9561019999999996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3323.6855030000006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88.259990000000002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390.9375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42.14808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67.655124000000001</v>
      </c>
      <c r="AL44">
        <v>75.53</v>
      </c>
      <c r="AM44">
        <v>11.258803</v>
      </c>
      <c r="AN44">
        <v>1.1478459999999999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48.226576999999999</v>
      </c>
      <c r="AW44">
        <v>0</v>
      </c>
      <c r="AX44">
        <v>0</v>
      </c>
      <c r="AY44">
        <v>8.3406509999999994</v>
      </c>
      <c r="AZ44">
        <v>6.9561019999999996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3317.3232770000004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88.259990000000002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390.9375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42.14808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67.655124000000001</v>
      </c>
      <c r="AL45">
        <v>75.53</v>
      </c>
      <c r="AM45">
        <v>12.559116</v>
      </c>
      <c r="AN45">
        <v>1.1478459999999999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20</v>
      </c>
      <c r="AU45">
        <v>0</v>
      </c>
      <c r="AV45">
        <v>48.226576999999999</v>
      </c>
      <c r="AW45">
        <v>0</v>
      </c>
      <c r="AX45">
        <v>0</v>
      </c>
      <c r="AY45">
        <v>8.3406509999999994</v>
      </c>
      <c r="AZ45">
        <v>6.9561019999999996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3318.6217900000001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88.259990000000002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390.9375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42.14808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67.655124000000001</v>
      </c>
      <c r="AL46">
        <v>75.53</v>
      </c>
      <c r="AM46">
        <v>12.559116</v>
      </c>
      <c r="AN46">
        <v>1.1478459999999999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20</v>
      </c>
      <c r="AU46">
        <v>0</v>
      </c>
      <c r="AV46">
        <v>48.226576999999999</v>
      </c>
      <c r="AW46">
        <v>0</v>
      </c>
      <c r="AX46">
        <v>0</v>
      </c>
      <c r="AY46">
        <v>8.3406509999999994</v>
      </c>
      <c r="AZ46">
        <v>6.9561019999999996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3313.1017900000002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88.259990000000002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390.9375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42.14808</v>
      </c>
      <c r="AB47">
        <v>48.499828000000001</v>
      </c>
      <c r="AC47">
        <v>34.831252999999997</v>
      </c>
      <c r="AD47">
        <v>10.858853999999999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67.655124000000001</v>
      </c>
      <c r="AL47">
        <v>46.48</v>
      </c>
      <c r="AM47">
        <v>12.559116</v>
      </c>
      <c r="AN47">
        <v>1.1478459999999999</v>
      </c>
      <c r="AO47">
        <v>0</v>
      </c>
      <c r="AP47">
        <v>11.529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48.226576999999999</v>
      </c>
      <c r="AW47">
        <v>0</v>
      </c>
      <c r="AX47">
        <v>0</v>
      </c>
      <c r="AY47">
        <v>8.3406509999999994</v>
      </c>
      <c r="AZ47">
        <v>6.9561019999999996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3281.4708749999995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88.259990000000002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390.9375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42.14808</v>
      </c>
      <c r="AB48">
        <v>48.499828000000001</v>
      </c>
      <c r="AC48">
        <v>34.831252999999997</v>
      </c>
      <c r="AD48">
        <v>10.858853999999999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67.655124000000001</v>
      </c>
      <c r="AL48">
        <v>46.48</v>
      </c>
      <c r="AM48">
        <v>18.800616999999999</v>
      </c>
      <c r="AN48">
        <v>1.1478459999999999</v>
      </c>
      <c r="AO48">
        <v>0</v>
      </c>
      <c r="AP48">
        <v>11.529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48.226576999999999</v>
      </c>
      <c r="AW48">
        <v>0</v>
      </c>
      <c r="AX48">
        <v>0</v>
      </c>
      <c r="AY48">
        <v>8.3406509999999994</v>
      </c>
      <c r="AZ48">
        <v>6.9561019999999996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3287.7123759999995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88.259990000000002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390.9375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10.858853999999999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67.655124000000001</v>
      </c>
      <c r="AL49">
        <v>52.29</v>
      </c>
      <c r="AM49">
        <v>18.800616999999999</v>
      </c>
      <c r="AN49">
        <v>1.1478459999999999</v>
      </c>
      <c r="AO49">
        <v>0</v>
      </c>
      <c r="AP49">
        <v>3.2025000000000001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48.226576999999999</v>
      </c>
      <c r="AW49">
        <v>0</v>
      </c>
      <c r="AX49">
        <v>0</v>
      </c>
      <c r="AY49">
        <v>8.3406509999999994</v>
      </c>
      <c r="AZ49">
        <v>6.9561019999999996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3290.7158759999993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88.259990000000002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390.9375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10.858853999999999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67.655124000000001</v>
      </c>
      <c r="AL50">
        <v>52.29</v>
      </c>
      <c r="AM50">
        <v>18.800616999999999</v>
      </c>
      <c r="AN50">
        <v>1.1478459999999999</v>
      </c>
      <c r="AO50">
        <v>0</v>
      </c>
      <c r="AP50">
        <v>3.2025000000000001</v>
      </c>
      <c r="AQ50">
        <v>0</v>
      </c>
      <c r="AR50">
        <v>38.64</v>
      </c>
      <c r="AS50">
        <v>37.890518999999998</v>
      </c>
      <c r="AT50">
        <v>20</v>
      </c>
      <c r="AU50">
        <v>0</v>
      </c>
      <c r="AV50">
        <v>48.226576999999999</v>
      </c>
      <c r="AW50">
        <v>0</v>
      </c>
      <c r="AX50">
        <v>0</v>
      </c>
      <c r="AY50">
        <v>8.3406509999999994</v>
      </c>
      <c r="AZ50">
        <v>6.9561019999999996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3290.7140759999993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88.259990000000002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393.75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10.884034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67.655124000000001</v>
      </c>
      <c r="AL51">
        <v>77.853999999999999</v>
      </c>
      <c r="AM51">
        <v>18.800616999999999</v>
      </c>
      <c r="AN51">
        <v>0</v>
      </c>
      <c r="AO51">
        <v>0</v>
      </c>
      <c r="AP51">
        <v>3.2025000000000001</v>
      </c>
      <c r="AQ51">
        <v>0</v>
      </c>
      <c r="AR51">
        <v>38.64</v>
      </c>
      <c r="AS51">
        <v>37.890518999999998</v>
      </c>
      <c r="AT51">
        <v>20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6.9561019999999996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3322.4994310000002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88.259990000000002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393.75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10.884034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67.655124000000001</v>
      </c>
      <c r="AL52">
        <v>77.853999999999999</v>
      </c>
      <c r="AM52">
        <v>18.800616999999999</v>
      </c>
      <c r="AN52">
        <v>0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20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6.9561019999999996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3316.9794310000002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88.259990000000002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393.75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28.09872</v>
      </c>
      <c r="AB53">
        <v>48.499828000000001</v>
      </c>
      <c r="AC53">
        <v>34.831252999999997</v>
      </c>
      <c r="AD53">
        <v>10.884034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67.655124000000001</v>
      </c>
      <c r="AL53">
        <v>77.853999999999999</v>
      </c>
      <c r="AM53">
        <v>18.800616999999999</v>
      </c>
      <c r="AN53">
        <v>0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20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6.9561019999999996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3302.9300710000002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88.259990000000002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393.75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28.09872</v>
      </c>
      <c r="AB54">
        <v>48.499828000000001</v>
      </c>
      <c r="AC54">
        <v>34.831252999999997</v>
      </c>
      <c r="AD54">
        <v>10.884034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67.655124000000001</v>
      </c>
      <c r="AL54">
        <v>77.853999999999999</v>
      </c>
      <c r="AM54">
        <v>18.800616999999999</v>
      </c>
      <c r="AN54">
        <v>0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20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6.9561019999999996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3302.9300710000002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88.259990000000002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393.75</v>
      </c>
      <c r="V55">
        <v>20.801072000000001</v>
      </c>
      <c r="W55">
        <v>44.311</v>
      </c>
      <c r="X55">
        <v>148.30237500000001</v>
      </c>
      <c r="Y55">
        <v>0</v>
      </c>
      <c r="Z55">
        <v>13.041600000000001</v>
      </c>
      <c r="AA55">
        <v>28.09872</v>
      </c>
      <c r="AB55">
        <v>48.499828000000001</v>
      </c>
      <c r="AC55">
        <v>34.831252999999997</v>
      </c>
      <c r="AD55">
        <v>10.884034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67.655124000000001</v>
      </c>
      <c r="AL55">
        <v>77.853999999999999</v>
      </c>
      <c r="AM55">
        <v>18.800616999999999</v>
      </c>
      <c r="AN55">
        <v>0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6.9561019999999996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3308.4518710000002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88.259990000000002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393.75</v>
      </c>
      <c r="V56">
        <v>20.801072000000001</v>
      </c>
      <c r="W56">
        <v>44.311</v>
      </c>
      <c r="X56">
        <v>148.30237500000001</v>
      </c>
      <c r="Y56">
        <v>0</v>
      </c>
      <c r="Z56">
        <v>13.041600000000001</v>
      </c>
      <c r="AA56">
        <v>28.09872</v>
      </c>
      <c r="AB56">
        <v>48.499828000000001</v>
      </c>
      <c r="AC56">
        <v>34.831252999999997</v>
      </c>
      <c r="AD56">
        <v>10.884034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67.655124000000001</v>
      </c>
      <c r="AL56">
        <v>77.853999999999999</v>
      </c>
      <c r="AM56">
        <v>18.800616999999999</v>
      </c>
      <c r="AN56">
        <v>0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6.9561019999999996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3308.4518710000002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88.259990000000002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396.5625</v>
      </c>
      <c r="V57">
        <v>20.801072000000001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10.884034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67.655124000000001</v>
      </c>
      <c r="AL57">
        <v>83.664000000000001</v>
      </c>
      <c r="AM57">
        <v>18.800616999999999</v>
      </c>
      <c r="AN57">
        <v>0</v>
      </c>
      <c r="AO57">
        <v>0</v>
      </c>
      <c r="AP57">
        <v>3.2025000000000001</v>
      </c>
      <c r="AQ57">
        <v>0</v>
      </c>
      <c r="AR57">
        <v>38.64</v>
      </c>
      <c r="AS57">
        <v>37.890518999999998</v>
      </c>
      <c r="AT57">
        <v>20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6.9561019999999996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3331.1219310000006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88.259990000000002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396.5625</v>
      </c>
      <c r="V58">
        <v>20.801072000000001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67.655124000000001</v>
      </c>
      <c r="AL58">
        <v>83.664000000000001</v>
      </c>
      <c r="AM58">
        <v>18.800616999999999</v>
      </c>
      <c r="AN58">
        <v>0</v>
      </c>
      <c r="AO58">
        <v>0</v>
      </c>
      <c r="AP58">
        <v>3.2025000000000001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6.9561019999999996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3336.4859660000006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88.259990000000002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396.5625</v>
      </c>
      <c r="V59">
        <v>20.801072000000001</v>
      </c>
      <c r="W59">
        <v>44.311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67.655124000000001</v>
      </c>
      <c r="AL59">
        <v>83.664000000000001</v>
      </c>
      <c r="AM59">
        <v>18.800616999999999</v>
      </c>
      <c r="AN59">
        <v>0</v>
      </c>
      <c r="AO59">
        <v>0</v>
      </c>
      <c r="AP59">
        <v>3.2025000000000001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6.9561019999999996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3336.4859660000006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88.259990000000002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396.5625</v>
      </c>
      <c r="V60">
        <v>20.801072000000001</v>
      </c>
      <c r="W60">
        <v>44.311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67.655124000000001</v>
      </c>
      <c r="AL60">
        <v>83.664000000000001</v>
      </c>
      <c r="AM60">
        <v>18.800616999999999</v>
      </c>
      <c r="AN60">
        <v>0</v>
      </c>
      <c r="AO60">
        <v>0</v>
      </c>
      <c r="AP60">
        <v>3.2025000000000001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6.9561019999999996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3336.4859660000006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88.259990000000002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396.5625</v>
      </c>
      <c r="V61">
        <v>20.801072000000001</v>
      </c>
      <c r="W61">
        <v>44.311</v>
      </c>
      <c r="X61">
        <v>148.30237500000001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67.655124000000001</v>
      </c>
      <c r="AL61">
        <v>83.664000000000001</v>
      </c>
      <c r="AM61">
        <v>18.800616999999999</v>
      </c>
      <c r="AN61">
        <v>0</v>
      </c>
      <c r="AO61">
        <v>0</v>
      </c>
      <c r="AP61">
        <v>6.4050000000000002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6.9561019999999996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3339.688466000001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88.259990000000002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396.5625</v>
      </c>
      <c r="V62">
        <v>20.801072000000001</v>
      </c>
      <c r="W62">
        <v>44.311</v>
      </c>
      <c r="X62">
        <v>148.30237500000001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67.655124000000001</v>
      </c>
      <c r="AL62">
        <v>83.664000000000001</v>
      </c>
      <c r="AM62">
        <v>18.800616999999999</v>
      </c>
      <c r="AN62">
        <v>0</v>
      </c>
      <c r="AO62">
        <v>0</v>
      </c>
      <c r="AP62">
        <v>6.4050000000000002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6.9561019999999996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3339.688466000001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88.259990000000002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396.5625</v>
      </c>
      <c r="V63">
        <v>20.801072000000001</v>
      </c>
      <c r="W63">
        <v>44.311</v>
      </c>
      <c r="X63">
        <v>126.0898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0</v>
      </c>
      <c r="AJ63">
        <v>0</v>
      </c>
      <c r="AK63">
        <v>67.655124000000001</v>
      </c>
      <c r="AL63">
        <v>83.664000000000001</v>
      </c>
      <c r="AM63">
        <v>18.800616999999999</v>
      </c>
      <c r="AN63">
        <v>0</v>
      </c>
      <c r="AO63">
        <v>0</v>
      </c>
      <c r="AP63">
        <v>6.4050000000000002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6.9561019999999996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3317.4758910000005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88.259990000000002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396.5625</v>
      </c>
      <c r="V64">
        <v>20.801072000000001</v>
      </c>
      <c r="W64">
        <v>44.311</v>
      </c>
      <c r="X64">
        <v>123.782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0</v>
      </c>
      <c r="AJ64">
        <v>0</v>
      </c>
      <c r="AK64">
        <v>67.655124000000001</v>
      </c>
      <c r="AL64">
        <v>83.664000000000001</v>
      </c>
      <c r="AM64">
        <v>18.800616999999999</v>
      </c>
      <c r="AN64">
        <v>0</v>
      </c>
      <c r="AO64">
        <v>0</v>
      </c>
      <c r="AP64">
        <v>6.4050000000000002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6.9561019999999996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3315.1680910000009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88.259990000000002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396.5625</v>
      </c>
      <c r="V65">
        <v>20.801072000000001</v>
      </c>
      <c r="W65">
        <v>44.311</v>
      </c>
      <c r="X65">
        <v>123.782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0</v>
      </c>
      <c r="AJ65">
        <v>0</v>
      </c>
      <c r="AK65">
        <v>67.655124000000001</v>
      </c>
      <c r="AL65">
        <v>83.664000000000001</v>
      </c>
      <c r="AM65">
        <v>18.800616999999999</v>
      </c>
      <c r="AN65">
        <v>0</v>
      </c>
      <c r="AO65">
        <v>0</v>
      </c>
      <c r="AP65">
        <v>11.529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6.9561019999999996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3313.7712910000005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88.259990000000002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396.5625</v>
      </c>
      <c r="V66">
        <v>20.801072000000001</v>
      </c>
      <c r="W66">
        <v>44.311</v>
      </c>
      <c r="X66">
        <v>123.782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0</v>
      </c>
      <c r="AJ66">
        <v>0</v>
      </c>
      <c r="AK66">
        <v>67.655124000000001</v>
      </c>
      <c r="AL66">
        <v>83.664000000000001</v>
      </c>
      <c r="AM66">
        <v>18.800616999999999</v>
      </c>
      <c r="AN66">
        <v>0</v>
      </c>
      <c r="AO66">
        <v>0</v>
      </c>
      <c r="AP66">
        <v>11.529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6.9561019999999996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3313.7712910000005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88.259990000000002</v>
      </c>
      <c r="K67">
        <v>688.71594700000003</v>
      </c>
      <c r="L67">
        <v>482.44379900000001</v>
      </c>
      <c r="M67">
        <v>90.555942999999999</v>
      </c>
      <c r="N67">
        <v>116.084996</v>
      </c>
      <c r="O67">
        <v>121.880717</v>
      </c>
      <c r="P67">
        <v>139.98894999999999</v>
      </c>
      <c r="Q67">
        <v>22.630299000000001</v>
      </c>
      <c r="R67">
        <v>41.906624999999998</v>
      </c>
      <c r="S67">
        <v>27.638981000000001</v>
      </c>
      <c r="T67">
        <v>3.0945860000000001</v>
      </c>
      <c r="U67">
        <v>396.5625</v>
      </c>
      <c r="V67">
        <v>20.801072000000001</v>
      </c>
      <c r="W67">
        <v>44.311</v>
      </c>
      <c r="X67">
        <v>123.782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0</v>
      </c>
      <c r="AJ67">
        <v>0</v>
      </c>
      <c r="AK67">
        <v>67.655124000000001</v>
      </c>
      <c r="AL67">
        <v>83.664000000000001</v>
      </c>
      <c r="AM67">
        <v>18.800616999999999</v>
      </c>
      <c r="AN67">
        <v>0</v>
      </c>
      <c r="AO67">
        <v>0</v>
      </c>
      <c r="AP67">
        <v>3.4586999999999999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6.9561019999999996</v>
      </c>
      <c r="BA67">
        <v>6.7455160000000003</v>
      </c>
      <c r="BB67">
        <v>5.3240730000000003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3268.990991000001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88.259990000000002</v>
      </c>
      <c r="K68">
        <v>688.71594700000003</v>
      </c>
      <c r="L68">
        <v>482.44379900000001</v>
      </c>
      <c r="M68">
        <v>93.655942999999994</v>
      </c>
      <c r="N68">
        <v>120.084996</v>
      </c>
      <c r="O68">
        <v>126.08071700000001</v>
      </c>
      <c r="P68">
        <v>144.78895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396.5625</v>
      </c>
      <c r="V68">
        <v>20.801072000000001</v>
      </c>
      <c r="W68">
        <v>44.311</v>
      </c>
      <c r="X68">
        <v>123.782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0</v>
      </c>
      <c r="AJ68">
        <v>0</v>
      </c>
      <c r="AK68">
        <v>67.655124000000001</v>
      </c>
      <c r="AL68">
        <v>83.664000000000001</v>
      </c>
      <c r="AM68">
        <v>18.800616999999999</v>
      </c>
      <c r="AN68">
        <v>0</v>
      </c>
      <c r="AO68">
        <v>0</v>
      </c>
      <c r="AP68">
        <v>3.4586999999999999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47.574866999999998</v>
      </c>
      <c r="AW68">
        <v>0</v>
      </c>
      <c r="AX68">
        <v>0</v>
      </c>
      <c r="AY68">
        <v>8.3406509999999994</v>
      </c>
      <c r="AZ68">
        <v>6.9561019999999996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3288.300992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88.259990000000002</v>
      </c>
      <c r="K69">
        <v>688.71594700000003</v>
      </c>
      <c r="L69">
        <v>482.44379900000001</v>
      </c>
      <c r="M69">
        <v>96.855942999999996</v>
      </c>
      <c r="N69">
        <v>124.084996</v>
      </c>
      <c r="O69">
        <v>130.28071700000001</v>
      </c>
      <c r="P69">
        <v>149.58895000000001</v>
      </c>
      <c r="Q69">
        <v>22.630299000000001</v>
      </c>
      <c r="R69">
        <v>44.806624999999997</v>
      </c>
      <c r="S69">
        <v>27.638981000000001</v>
      </c>
      <c r="T69">
        <v>3.0945860000000001</v>
      </c>
      <c r="U69">
        <v>396.5625</v>
      </c>
      <c r="V69">
        <v>20.801072000000001</v>
      </c>
      <c r="W69">
        <v>44.311</v>
      </c>
      <c r="X69">
        <v>123.782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0</v>
      </c>
      <c r="AJ69">
        <v>0</v>
      </c>
      <c r="AK69">
        <v>67.655124000000001</v>
      </c>
      <c r="AL69">
        <v>80.177999999999997</v>
      </c>
      <c r="AM69">
        <v>18.800616999999999</v>
      </c>
      <c r="AN69">
        <v>0</v>
      </c>
      <c r="AO69">
        <v>0</v>
      </c>
      <c r="AP69">
        <v>11.529</v>
      </c>
      <c r="AQ69">
        <v>0</v>
      </c>
      <c r="AR69">
        <v>33.119999999999997</v>
      </c>
      <c r="AS69">
        <v>37.890518999999998</v>
      </c>
      <c r="AT69">
        <v>20.000001999999999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7.0263660000000003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3309.0555570000001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88.259990000000002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396.5625</v>
      </c>
      <c r="V70">
        <v>20.801072000000001</v>
      </c>
      <c r="W70">
        <v>44.311</v>
      </c>
      <c r="X70">
        <v>123.782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0</v>
      </c>
      <c r="AJ70">
        <v>0</v>
      </c>
      <c r="AK70">
        <v>67.655124000000001</v>
      </c>
      <c r="AL70">
        <v>80.177999999999997</v>
      </c>
      <c r="AM70">
        <v>18.800616999999999</v>
      </c>
      <c r="AN70">
        <v>0</v>
      </c>
      <c r="AO70">
        <v>0</v>
      </c>
      <c r="AP70">
        <v>11.529</v>
      </c>
      <c r="AQ70">
        <v>0</v>
      </c>
      <c r="AR70">
        <v>33.119999999999997</v>
      </c>
      <c r="AS70">
        <v>37.890518999999998</v>
      </c>
      <c r="AT70">
        <v>20.000001999999999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3312.6039940000001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88.259990000000002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396.5625</v>
      </c>
      <c r="V71">
        <v>20.801072000000001</v>
      </c>
      <c r="W71">
        <v>44.311</v>
      </c>
      <c r="X71">
        <v>123.782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179.96245400000001</v>
      </c>
      <c r="AI71">
        <v>0</v>
      </c>
      <c r="AJ71">
        <v>0</v>
      </c>
      <c r="AK71">
        <v>67.655124000000001</v>
      </c>
      <c r="AL71">
        <v>80.177999999999997</v>
      </c>
      <c r="AM71">
        <v>18.800616999999999</v>
      </c>
      <c r="AN71">
        <v>0</v>
      </c>
      <c r="AO71">
        <v>0</v>
      </c>
      <c r="AP71">
        <v>3.4586999999999999</v>
      </c>
      <c r="AQ71">
        <v>0</v>
      </c>
      <c r="AR71">
        <v>33.119999999999997</v>
      </c>
      <c r="AS71">
        <v>37.890518999999998</v>
      </c>
      <c r="AT71">
        <v>20.000001999999999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3304.5336940000002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88.259990000000002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396.5625</v>
      </c>
      <c r="V72">
        <v>20.801072000000001</v>
      </c>
      <c r="W72">
        <v>44.311</v>
      </c>
      <c r="X72">
        <v>123.782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67.655124000000001</v>
      </c>
      <c r="AL72">
        <v>80.177999999999997</v>
      </c>
      <c r="AM72">
        <v>18.800616999999999</v>
      </c>
      <c r="AN72">
        <v>0</v>
      </c>
      <c r="AO72">
        <v>0</v>
      </c>
      <c r="AP72">
        <v>3.4586999999999999</v>
      </c>
      <c r="AQ72">
        <v>0</v>
      </c>
      <c r="AR72">
        <v>33.119999999999997</v>
      </c>
      <c r="AS72">
        <v>37.890518999999998</v>
      </c>
      <c r="AT72">
        <v>20.000001999999999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3308.805785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88.259990000000002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41.488013000000002</v>
      </c>
      <c r="S73">
        <v>27.638981000000001</v>
      </c>
      <c r="T73">
        <v>3.0945860000000001</v>
      </c>
      <c r="U73">
        <v>396.5625</v>
      </c>
      <c r="V73">
        <v>20.801072000000001</v>
      </c>
      <c r="W73">
        <v>44.311</v>
      </c>
      <c r="X73">
        <v>123.782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80.177999999999997</v>
      </c>
      <c r="AM73">
        <v>18.800616999999999</v>
      </c>
      <c r="AN73">
        <v>0</v>
      </c>
      <c r="AO73">
        <v>0</v>
      </c>
      <c r="AP73">
        <v>11.529</v>
      </c>
      <c r="AQ73">
        <v>0</v>
      </c>
      <c r="AR73">
        <v>33.119999999999997</v>
      </c>
      <c r="AS73">
        <v>37.890518999999998</v>
      </c>
      <c r="AT73">
        <v>20.000001999999999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3313.4574729999995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88.259990000000002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41.488013000000002</v>
      </c>
      <c r="S74">
        <v>27.638981000000001</v>
      </c>
      <c r="T74">
        <v>3.0945860000000001</v>
      </c>
      <c r="U74">
        <v>396.5625</v>
      </c>
      <c r="V74">
        <v>20.801072000000001</v>
      </c>
      <c r="W74">
        <v>44.311</v>
      </c>
      <c r="X74">
        <v>123.782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67.655124000000001</v>
      </c>
      <c r="AL74">
        <v>80.177999999999997</v>
      </c>
      <c r="AM74">
        <v>18.800616999999999</v>
      </c>
      <c r="AN74">
        <v>0</v>
      </c>
      <c r="AO74">
        <v>0</v>
      </c>
      <c r="AP74">
        <v>11.529</v>
      </c>
      <c r="AQ74">
        <v>0</v>
      </c>
      <c r="AR74">
        <v>33.119999999999997</v>
      </c>
      <c r="AS74">
        <v>37.890518999999998</v>
      </c>
      <c r="AT74">
        <v>20.000001999999999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3312.119905999999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88.259990000000002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41.488013000000002</v>
      </c>
      <c r="S75">
        <v>27.638981000000001</v>
      </c>
      <c r="T75">
        <v>3.0945860000000001</v>
      </c>
      <c r="U75">
        <v>396.5625</v>
      </c>
      <c r="V75">
        <v>20.801072000000001</v>
      </c>
      <c r="W75">
        <v>44.311</v>
      </c>
      <c r="X75">
        <v>123.782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67.655124000000001</v>
      </c>
      <c r="AL75">
        <v>80.177999999999997</v>
      </c>
      <c r="AM75">
        <v>18.800616999999999</v>
      </c>
      <c r="AN75">
        <v>0</v>
      </c>
      <c r="AO75">
        <v>0</v>
      </c>
      <c r="AP75">
        <v>1.4091</v>
      </c>
      <c r="AQ75">
        <v>0</v>
      </c>
      <c r="AR75">
        <v>33.119999999999997</v>
      </c>
      <c r="AS75">
        <v>37.890518999999998</v>
      </c>
      <c r="AT75">
        <v>20.000001999999999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3302.0000059999988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88.259990000000002</v>
      </c>
      <c r="K76">
        <v>688.41594699999996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41.488013000000002</v>
      </c>
      <c r="S76">
        <v>27.638981000000001</v>
      </c>
      <c r="T76">
        <v>3.0945860000000001</v>
      </c>
      <c r="U76">
        <v>396.5625</v>
      </c>
      <c r="V76">
        <v>20.801072000000001</v>
      </c>
      <c r="W76">
        <v>34.811</v>
      </c>
      <c r="X76">
        <v>123.782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80.177999999999997</v>
      </c>
      <c r="AM76">
        <v>18.800616999999999</v>
      </c>
      <c r="AN76">
        <v>0</v>
      </c>
      <c r="AO76">
        <v>0</v>
      </c>
      <c r="AP76">
        <v>1.4091</v>
      </c>
      <c r="AQ76">
        <v>0</v>
      </c>
      <c r="AR76">
        <v>33.119999999999997</v>
      </c>
      <c r="AS76">
        <v>37.890518999999998</v>
      </c>
      <c r="AT76">
        <v>20.000001999999999</v>
      </c>
      <c r="AU76">
        <v>0</v>
      </c>
      <c r="AV76">
        <v>47.574866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3292.2000059999987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88.259990000000002</v>
      </c>
      <c r="K77">
        <v>688.41594699999996</v>
      </c>
      <c r="L77">
        <v>458.643799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41.488013000000002</v>
      </c>
      <c r="S77">
        <v>27.638981000000001</v>
      </c>
      <c r="T77">
        <v>3.0945860000000001</v>
      </c>
      <c r="U77">
        <v>396.5625</v>
      </c>
      <c r="V77">
        <v>20.801072000000001</v>
      </c>
      <c r="W77">
        <v>34.811</v>
      </c>
      <c r="X77">
        <v>123.782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67.655124000000001</v>
      </c>
      <c r="AL77">
        <v>80.177999999999997</v>
      </c>
      <c r="AM77">
        <v>18.800616999999999</v>
      </c>
      <c r="AN77">
        <v>0</v>
      </c>
      <c r="AO77">
        <v>0</v>
      </c>
      <c r="AP77">
        <v>1.4091</v>
      </c>
      <c r="AQ77">
        <v>0</v>
      </c>
      <c r="AR77">
        <v>33.119999999999997</v>
      </c>
      <c r="AS77">
        <v>37.890518999999998</v>
      </c>
      <c r="AT77">
        <v>20.000001999999999</v>
      </c>
      <c r="AU77">
        <v>0</v>
      </c>
      <c r="AV77">
        <v>47.574866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3276.7517029999999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88.259990000000002</v>
      </c>
      <c r="K78">
        <v>688.41594699999996</v>
      </c>
      <c r="L78">
        <v>458.643799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41.488013000000002</v>
      </c>
      <c r="S78">
        <v>27.638981000000001</v>
      </c>
      <c r="T78">
        <v>3.0945860000000001</v>
      </c>
      <c r="U78">
        <v>396.5625</v>
      </c>
      <c r="V78">
        <v>20.801072000000001</v>
      </c>
      <c r="W78">
        <v>34.811</v>
      </c>
      <c r="X78">
        <v>123.782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67.655124000000001</v>
      </c>
      <c r="AL78">
        <v>80.177999999999997</v>
      </c>
      <c r="AM78">
        <v>18.838674000000001</v>
      </c>
      <c r="AN78">
        <v>0</v>
      </c>
      <c r="AO78">
        <v>0</v>
      </c>
      <c r="AP78">
        <v>1.4091</v>
      </c>
      <c r="AQ78">
        <v>0</v>
      </c>
      <c r="AR78">
        <v>33.119999999999997</v>
      </c>
      <c r="AS78">
        <v>39.149701999999998</v>
      </c>
      <c r="AT78">
        <v>20</v>
      </c>
      <c r="AU78">
        <v>0</v>
      </c>
      <c r="AV78">
        <v>47.574866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3311.8785489999996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88.259990000000002</v>
      </c>
      <c r="K79">
        <v>688.41594699999996</v>
      </c>
      <c r="L79">
        <v>390.34379899999999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41.488013000000002</v>
      </c>
      <c r="S79">
        <v>27.638981000000001</v>
      </c>
      <c r="T79">
        <v>3.0945860000000001</v>
      </c>
      <c r="U79">
        <v>396.5625</v>
      </c>
      <c r="V79">
        <v>20.801072000000001</v>
      </c>
      <c r="W79">
        <v>44.311</v>
      </c>
      <c r="X79">
        <v>123.782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67.655124000000001</v>
      </c>
      <c r="AL79">
        <v>80.177999999999997</v>
      </c>
      <c r="AM79">
        <v>18.838674000000001</v>
      </c>
      <c r="AN79">
        <v>0</v>
      </c>
      <c r="AO79">
        <v>0</v>
      </c>
      <c r="AP79">
        <v>1.4091</v>
      </c>
      <c r="AQ79">
        <v>0</v>
      </c>
      <c r="AR79">
        <v>33.119999999999997</v>
      </c>
      <c r="AS79">
        <v>39.149701999999998</v>
      </c>
      <c r="AT79">
        <v>20</v>
      </c>
      <c r="AU79">
        <v>0</v>
      </c>
      <c r="AV79">
        <v>47.574866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3303.4281999999994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88.259990000000002</v>
      </c>
      <c r="K80">
        <v>688.41594699999996</v>
      </c>
      <c r="L80">
        <v>390.34379899999999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41.488013000000002</v>
      </c>
      <c r="S80">
        <v>27.638981000000001</v>
      </c>
      <c r="T80">
        <v>3.0945860000000001</v>
      </c>
      <c r="U80">
        <v>396.5625</v>
      </c>
      <c r="V80">
        <v>20.801072000000001</v>
      </c>
      <c r="W80">
        <v>44.311</v>
      </c>
      <c r="X80">
        <v>123.782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67.655124000000001</v>
      </c>
      <c r="AL80">
        <v>80.177999999999997</v>
      </c>
      <c r="AM80">
        <v>18.838674000000001</v>
      </c>
      <c r="AN80">
        <v>0</v>
      </c>
      <c r="AO80">
        <v>0</v>
      </c>
      <c r="AP80">
        <v>1.4091</v>
      </c>
      <c r="AQ80">
        <v>0</v>
      </c>
      <c r="AR80">
        <v>33.119999999999997</v>
      </c>
      <c r="AS80">
        <v>39.149701999999998</v>
      </c>
      <c r="AT80">
        <v>20</v>
      </c>
      <c r="AU80">
        <v>0</v>
      </c>
      <c r="AV80">
        <v>47.574866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3303.4281999999994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88.259990000000002</v>
      </c>
      <c r="K81">
        <v>688.41594699999996</v>
      </c>
      <c r="L81">
        <v>390.34379899999999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41.488013000000002</v>
      </c>
      <c r="S81">
        <v>27.638981000000001</v>
      </c>
      <c r="T81">
        <v>3.0945860000000001</v>
      </c>
      <c r="U81">
        <v>396.5625</v>
      </c>
      <c r="V81">
        <v>20.801072000000001</v>
      </c>
      <c r="W81">
        <v>44.311</v>
      </c>
      <c r="X81">
        <v>123.782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67.655124000000001</v>
      </c>
      <c r="AL81">
        <v>80.177999999999997</v>
      </c>
      <c r="AM81">
        <v>18.838674000000001</v>
      </c>
      <c r="AN81">
        <v>0</v>
      </c>
      <c r="AO81">
        <v>0</v>
      </c>
      <c r="AP81">
        <v>9.4794</v>
      </c>
      <c r="AQ81">
        <v>0</v>
      </c>
      <c r="AR81">
        <v>33.119999999999997</v>
      </c>
      <c r="AS81">
        <v>39.149701999999998</v>
      </c>
      <c r="AT81">
        <v>20</v>
      </c>
      <c r="AU81">
        <v>0</v>
      </c>
      <c r="AV81">
        <v>47.574866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3311.4984999999997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88.259990000000002</v>
      </c>
      <c r="K82">
        <v>688.41594699999996</v>
      </c>
      <c r="L82">
        <v>390.34379899999999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41.488013000000002</v>
      </c>
      <c r="S82">
        <v>27.638981000000001</v>
      </c>
      <c r="T82">
        <v>3.0945860000000001</v>
      </c>
      <c r="U82">
        <v>396.5625</v>
      </c>
      <c r="V82">
        <v>20.801072000000001</v>
      </c>
      <c r="W82">
        <v>44.311</v>
      </c>
      <c r="X82">
        <v>123.782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67.655124000000001</v>
      </c>
      <c r="AL82">
        <v>80.177999999999997</v>
      </c>
      <c r="AM82">
        <v>18.838674000000001</v>
      </c>
      <c r="AN82">
        <v>0</v>
      </c>
      <c r="AO82">
        <v>0</v>
      </c>
      <c r="AP82">
        <v>1.4091</v>
      </c>
      <c r="AQ82">
        <v>0</v>
      </c>
      <c r="AR82">
        <v>33.119999999999997</v>
      </c>
      <c r="AS82">
        <v>39.149701999999998</v>
      </c>
      <c r="AT82">
        <v>20</v>
      </c>
      <c r="AU82">
        <v>0</v>
      </c>
      <c r="AV82">
        <v>47.574866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3303.4281999999994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88.259990000000002</v>
      </c>
      <c r="K83">
        <v>688.41594699999996</v>
      </c>
      <c r="L83">
        <v>390.34379899999999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41.488013000000002</v>
      </c>
      <c r="S83">
        <v>27.638981000000001</v>
      </c>
      <c r="T83">
        <v>3.0945860000000001</v>
      </c>
      <c r="U83">
        <v>396.5625</v>
      </c>
      <c r="V83">
        <v>20.801072000000001</v>
      </c>
      <c r="W83">
        <v>44.311</v>
      </c>
      <c r="X83">
        <v>123.782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67.655124000000001</v>
      </c>
      <c r="AL83">
        <v>80.177999999999997</v>
      </c>
      <c r="AM83">
        <v>18.838674000000001</v>
      </c>
      <c r="AN83">
        <v>0.77966899999999995</v>
      </c>
      <c r="AO83">
        <v>0</v>
      </c>
      <c r="AP83">
        <v>1.4091</v>
      </c>
      <c r="AQ83">
        <v>0</v>
      </c>
      <c r="AR83">
        <v>33.119999999999997</v>
      </c>
      <c r="AS83">
        <v>39.149701999999998</v>
      </c>
      <c r="AT83">
        <v>20</v>
      </c>
      <c r="AU83">
        <v>0</v>
      </c>
      <c r="AV83">
        <v>48.226576999999999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3304.8595799999994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88.259990000000002</v>
      </c>
      <c r="K84">
        <v>688.41594699999996</v>
      </c>
      <c r="L84">
        <v>390.34379899999999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41.488013000000002</v>
      </c>
      <c r="S84">
        <v>27.638981000000001</v>
      </c>
      <c r="T84">
        <v>3.0945860000000001</v>
      </c>
      <c r="U84">
        <v>396.5625</v>
      </c>
      <c r="V84">
        <v>20.801072000000001</v>
      </c>
      <c r="W84">
        <v>44.311</v>
      </c>
      <c r="X84">
        <v>123.782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67.655124000000001</v>
      </c>
      <c r="AL84">
        <v>80.177999999999997</v>
      </c>
      <c r="AM84">
        <v>18.838674000000001</v>
      </c>
      <c r="AN84">
        <v>0.77966899999999995</v>
      </c>
      <c r="AO84">
        <v>0</v>
      </c>
      <c r="AP84">
        <v>1.4091</v>
      </c>
      <c r="AQ84">
        <v>0</v>
      </c>
      <c r="AR84">
        <v>33.119999999999997</v>
      </c>
      <c r="AS84">
        <v>39.149701999999998</v>
      </c>
      <c r="AT84">
        <v>20</v>
      </c>
      <c r="AU84">
        <v>0</v>
      </c>
      <c r="AV84">
        <v>48.226576999999999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3304.8595799999994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88.259990000000002</v>
      </c>
      <c r="K85">
        <v>688.41594699999996</v>
      </c>
      <c r="L85">
        <v>390.34379899999999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41.488013000000002</v>
      </c>
      <c r="S85">
        <v>27.638981000000001</v>
      </c>
      <c r="T85">
        <v>3.0945860000000001</v>
      </c>
      <c r="U85">
        <v>396.5625</v>
      </c>
      <c r="V85">
        <v>20.801072000000001</v>
      </c>
      <c r="W85">
        <v>44.311</v>
      </c>
      <c r="X85">
        <v>123.782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67.655124000000001</v>
      </c>
      <c r="AL85">
        <v>79.016000000000005</v>
      </c>
      <c r="AM85">
        <v>18.838674000000001</v>
      </c>
      <c r="AN85">
        <v>0.77966899999999995</v>
      </c>
      <c r="AO85">
        <v>0</v>
      </c>
      <c r="AP85">
        <v>1.4091</v>
      </c>
      <c r="AQ85">
        <v>0</v>
      </c>
      <c r="AR85">
        <v>33.119999999999997</v>
      </c>
      <c r="AS85">
        <v>39.149701999999998</v>
      </c>
      <c r="AT85">
        <v>20</v>
      </c>
      <c r="AU85">
        <v>0</v>
      </c>
      <c r="AV85">
        <v>48.226576999999999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3250.2964349999997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88.259990000000002</v>
      </c>
      <c r="K86">
        <v>688.41594699999996</v>
      </c>
      <c r="L86">
        <v>390.34379899999999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41.488013000000002</v>
      </c>
      <c r="S86">
        <v>27.638981000000001</v>
      </c>
      <c r="T86">
        <v>3.0945860000000001</v>
      </c>
      <c r="U86">
        <v>396.5625</v>
      </c>
      <c r="V86">
        <v>20.801072000000001</v>
      </c>
      <c r="W86">
        <v>44.311</v>
      </c>
      <c r="X86">
        <v>123.782</v>
      </c>
      <c r="Y86">
        <v>0</v>
      </c>
      <c r="Z86">
        <v>2.2000000000000002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79.016000000000005</v>
      </c>
      <c r="AM86">
        <v>18.800616999999999</v>
      </c>
      <c r="AN86">
        <v>0.77966899999999995</v>
      </c>
      <c r="AO86">
        <v>0</v>
      </c>
      <c r="AP86">
        <v>1.4091</v>
      </c>
      <c r="AQ86">
        <v>0</v>
      </c>
      <c r="AR86">
        <v>33.119999999999997</v>
      </c>
      <c r="AS86">
        <v>37.890518999999998</v>
      </c>
      <c r="AT86">
        <v>20</v>
      </c>
      <c r="AU86">
        <v>0</v>
      </c>
      <c r="AV86">
        <v>48.226576000000001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3205.5485829999998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88.259990000000002</v>
      </c>
      <c r="K87">
        <v>688.41594699999996</v>
      </c>
      <c r="L87">
        <v>390.34379899999999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41.488013000000002</v>
      </c>
      <c r="S87">
        <v>27.638981000000001</v>
      </c>
      <c r="T87">
        <v>3.0945860000000001</v>
      </c>
      <c r="U87">
        <v>396.5625</v>
      </c>
      <c r="V87">
        <v>20.801072000000001</v>
      </c>
      <c r="W87">
        <v>44.311</v>
      </c>
      <c r="X87">
        <v>144.762</v>
      </c>
      <c r="Y87">
        <v>0</v>
      </c>
      <c r="Z87">
        <v>2.2000000000000002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79.016000000000005</v>
      </c>
      <c r="AM87">
        <v>18.800616999999999</v>
      </c>
      <c r="AN87">
        <v>0.77966899999999995</v>
      </c>
      <c r="AO87">
        <v>0</v>
      </c>
      <c r="AP87">
        <v>1.4091</v>
      </c>
      <c r="AQ87">
        <v>0</v>
      </c>
      <c r="AR87">
        <v>33.119999999999997</v>
      </c>
      <c r="AS87">
        <v>37.890518999999998</v>
      </c>
      <c r="AT87">
        <v>20</v>
      </c>
      <c r="AU87">
        <v>0</v>
      </c>
      <c r="AV87">
        <v>48.226576999999999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3226.5285839999992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88.259990000000002</v>
      </c>
      <c r="K88">
        <v>688.41594699999996</v>
      </c>
      <c r="L88">
        <v>390.34379899999999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41.488013000000002</v>
      </c>
      <c r="S88">
        <v>27.638981000000001</v>
      </c>
      <c r="T88">
        <v>3.0945860000000001</v>
      </c>
      <c r="U88">
        <v>396.5625</v>
      </c>
      <c r="V88">
        <v>20.801072000000001</v>
      </c>
      <c r="W88">
        <v>44.311</v>
      </c>
      <c r="X88">
        <v>148.30237500000001</v>
      </c>
      <c r="Y88">
        <v>0</v>
      </c>
      <c r="Z88">
        <v>2.2000000000000002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67.655124000000001</v>
      </c>
      <c r="AL88">
        <v>79.016000000000005</v>
      </c>
      <c r="AM88">
        <v>18.800616999999999</v>
      </c>
      <c r="AN88">
        <v>0.77966899999999995</v>
      </c>
      <c r="AO88">
        <v>0</v>
      </c>
      <c r="AP88">
        <v>1.4091</v>
      </c>
      <c r="AQ88">
        <v>0</v>
      </c>
      <c r="AR88">
        <v>33.119999999999997</v>
      </c>
      <c r="AS88">
        <v>37.890518999999998</v>
      </c>
      <c r="AT88">
        <v>20</v>
      </c>
      <c r="AU88">
        <v>0</v>
      </c>
      <c r="AV88">
        <v>48.226576999999999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3230.0689589999997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88.259990000000002</v>
      </c>
      <c r="K89">
        <v>688.41594699999996</v>
      </c>
      <c r="L89">
        <v>390.34379899999999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41.488013000000002</v>
      </c>
      <c r="S89">
        <v>27.638981000000001</v>
      </c>
      <c r="T89">
        <v>3.0945860000000001</v>
      </c>
      <c r="U89">
        <v>396.5625</v>
      </c>
      <c r="V89">
        <v>20.801072000000001</v>
      </c>
      <c r="W89">
        <v>44.311</v>
      </c>
      <c r="X89">
        <v>148.30237500000001</v>
      </c>
      <c r="Y89">
        <v>0</v>
      </c>
      <c r="Z89">
        <v>2.2000000000000002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0</v>
      </c>
      <c r="AG89">
        <v>48.981043</v>
      </c>
      <c r="AH89">
        <v>179.96245400000001</v>
      </c>
      <c r="AI89">
        <v>16.783217</v>
      </c>
      <c r="AJ89">
        <v>0</v>
      </c>
      <c r="AK89">
        <v>67.655124000000001</v>
      </c>
      <c r="AL89">
        <v>79.016000000000005</v>
      </c>
      <c r="AM89">
        <v>18.800616999999999</v>
      </c>
      <c r="AN89">
        <v>0.77966899999999995</v>
      </c>
      <c r="AO89">
        <v>0</v>
      </c>
      <c r="AP89">
        <v>1.4091</v>
      </c>
      <c r="AQ89">
        <v>0</v>
      </c>
      <c r="AR89">
        <v>33.119999999999997</v>
      </c>
      <c r="AS89">
        <v>37.890518999999998</v>
      </c>
      <c r="AT89">
        <v>20</v>
      </c>
      <c r="AU89">
        <v>0</v>
      </c>
      <c r="AV89">
        <v>48.226576999999999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3242.5800850000001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88.259990000000002</v>
      </c>
      <c r="K90">
        <v>688.41594699999996</v>
      </c>
      <c r="L90">
        <v>390.34379899999999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41.488013000000002</v>
      </c>
      <c r="S90">
        <v>27.638981000000001</v>
      </c>
      <c r="T90">
        <v>3.0945860000000001</v>
      </c>
      <c r="U90">
        <v>396.5625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67.655124000000001</v>
      </c>
      <c r="AL90">
        <v>79.016000000000005</v>
      </c>
      <c r="AM90">
        <v>18.838674000000001</v>
      </c>
      <c r="AN90">
        <v>0.77966899999999995</v>
      </c>
      <c r="AO90">
        <v>0</v>
      </c>
      <c r="AP90">
        <v>1.4091</v>
      </c>
      <c r="AQ90">
        <v>0</v>
      </c>
      <c r="AR90">
        <v>33.119999999999997</v>
      </c>
      <c r="AS90">
        <v>39.149701999999998</v>
      </c>
      <c r="AT90">
        <v>20</v>
      </c>
      <c r="AU90">
        <v>0</v>
      </c>
      <c r="AV90">
        <v>48.226576999999999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3285.4970389999999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88.259990000000002</v>
      </c>
      <c r="K91">
        <v>688.41594699999996</v>
      </c>
      <c r="L91">
        <v>390.34379899999999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41.488013000000002</v>
      </c>
      <c r="S91">
        <v>27.638981000000001</v>
      </c>
      <c r="T91">
        <v>3.0945860000000001</v>
      </c>
      <c r="U91">
        <v>396.5625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67.655124000000001</v>
      </c>
      <c r="AL91">
        <v>79.016000000000005</v>
      </c>
      <c r="AM91">
        <v>18.838674000000001</v>
      </c>
      <c r="AN91">
        <v>0.77966899999999995</v>
      </c>
      <c r="AO91">
        <v>0</v>
      </c>
      <c r="AP91">
        <v>1.4091</v>
      </c>
      <c r="AQ91">
        <v>0</v>
      </c>
      <c r="AR91">
        <v>33.119999999999997</v>
      </c>
      <c r="AS91">
        <v>39.149701999999998</v>
      </c>
      <c r="AT91">
        <v>20</v>
      </c>
      <c r="AU91">
        <v>0</v>
      </c>
      <c r="AV91">
        <v>48.226576999999999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3285.4970389999999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88.259990000000002</v>
      </c>
      <c r="K92">
        <v>688.41594699999996</v>
      </c>
      <c r="L92">
        <v>390.34379899999999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41.488013000000002</v>
      </c>
      <c r="S92">
        <v>27.638981000000001</v>
      </c>
      <c r="T92">
        <v>3.0945860000000001</v>
      </c>
      <c r="U92">
        <v>396.5625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67.655124000000001</v>
      </c>
      <c r="AL92">
        <v>79.016000000000005</v>
      </c>
      <c r="AM92">
        <v>18.838674000000001</v>
      </c>
      <c r="AN92">
        <v>0.77966899999999995</v>
      </c>
      <c r="AO92">
        <v>0</v>
      </c>
      <c r="AP92">
        <v>1.4091</v>
      </c>
      <c r="AQ92">
        <v>0</v>
      </c>
      <c r="AR92">
        <v>33.119999999999997</v>
      </c>
      <c r="AS92">
        <v>39.149701999999998</v>
      </c>
      <c r="AT92">
        <v>20</v>
      </c>
      <c r="AU92">
        <v>0</v>
      </c>
      <c r="AV92">
        <v>48.226576999999999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3285.4970389999999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88.259990000000002</v>
      </c>
      <c r="K93">
        <v>688.41594699999996</v>
      </c>
      <c r="L93">
        <v>390.34379899999999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41.488013000000002</v>
      </c>
      <c r="S93">
        <v>27.638981000000001</v>
      </c>
      <c r="T93">
        <v>3.0945860000000001</v>
      </c>
      <c r="U93">
        <v>396.5625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4.2720909999999996</v>
      </c>
      <c r="AJ93">
        <v>0</v>
      </c>
      <c r="AK93">
        <v>67.655124000000001</v>
      </c>
      <c r="AL93">
        <v>79.016000000000005</v>
      </c>
      <c r="AM93">
        <v>18.838674000000001</v>
      </c>
      <c r="AN93">
        <v>0.77966899999999995</v>
      </c>
      <c r="AO93">
        <v>0</v>
      </c>
      <c r="AP93">
        <v>1.4091</v>
      </c>
      <c r="AQ93">
        <v>0</v>
      </c>
      <c r="AR93">
        <v>33.119999999999997</v>
      </c>
      <c r="AS93">
        <v>39.149701999999998</v>
      </c>
      <c r="AT93">
        <v>20</v>
      </c>
      <c r="AU93">
        <v>0</v>
      </c>
      <c r="AV93">
        <v>48.226576999999999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3272.9859129999995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88.259990000000002</v>
      </c>
      <c r="K94">
        <v>688.41594699999996</v>
      </c>
      <c r="L94">
        <v>390.34379899999999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41.488013000000002</v>
      </c>
      <c r="S94">
        <v>27.638981000000001</v>
      </c>
      <c r="T94">
        <v>3.0945860000000001</v>
      </c>
      <c r="U94">
        <v>396.5625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4.2720909999999996</v>
      </c>
      <c r="AJ94">
        <v>0</v>
      </c>
      <c r="AK94">
        <v>67.655124000000001</v>
      </c>
      <c r="AL94">
        <v>79.016000000000005</v>
      </c>
      <c r="AM94">
        <v>18.800616999999999</v>
      </c>
      <c r="AN94">
        <v>0.77966899999999995</v>
      </c>
      <c r="AO94">
        <v>0</v>
      </c>
      <c r="AP94">
        <v>1.4091</v>
      </c>
      <c r="AQ94">
        <v>0</v>
      </c>
      <c r="AR94">
        <v>33.119999999999997</v>
      </c>
      <c r="AS94">
        <v>37.890518999999998</v>
      </c>
      <c r="AT94">
        <v>20</v>
      </c>
      <c r="AU94">
        <v>0</v>
      </c>
      <c r="AV94">
        <v>48.226576999999999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3256.1578269999995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88.259990000000002</v>
      </c>
      <c r="K95">
        <v>688.41594699999996</v>
      </c>
      <c r="L95">
        <v>390.34379899999999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41.488013000000002</v>
      </c>
      <c r="S95">
        <v>27.638981000000001</v>
      </c>
      <c r="T95">
        <v>3.0945860000000001</v>
      </c>
      <c r="U95">
        <v>396.5625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48.981043</v>
      </c>
      <c r="AH95">
        <v>179.96245400000001</v>
      </c>
      <c r="AI95">
        <v>4.2720909999999996</v>
      </c>
      <c r="AJ95">
        <v>0</v>
      </c>
      <c r="AK95">
        <v>67.655124000000001</v>
      </c>
      <c r="AL95">
        <v>79.016000000000005</v>
      </c>
      <c r="AM95">
        <v>18.800616999999999</v>
      </c>
      <c r="AN95">
        <v>0.77966899999999995</v>
      </c>
      <c r="AO95">
        <v>0</v>
      </c>
      <c r="AP95">
        <v>1.4091</v>
      </c>
      <c r="AQ95">
        <v>0</v>
      </c>
      <c r="AR95">
        <v>33.119999999999997</v>
      </c>
      <c r="AS95">
        <v>37.890518999999998</v>
      </c>
      <c r="AT95">
        <v>20</v>
      </c>
      <c r="AU95">
        <v>0</v>
      </c>
      <c r="AV95">
        <v>48.226576999999999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3234.3897589999992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88.259990000000002</v>
      </c>
      <c r="K96">
        <v>688.41594699999996</v>
      </c>
      <c r="L96">
        <v>390.34379899999999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41.488013000000002</v>
      </c>
      <c r="S96">
        <v>27.638981000000001</v>
      </c>
      <c r="T96">
        <v>3.0945860000000001</v>
      </c>
      <c r="U96">
        <v>396.5625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48.981043</v>
      </c>
      <c r="AH96">
        <v>179.96245400000001</v>
      </c>
      <c r="AI96">
        <v>4.2720909999999996</v>
      </c>
      <c r="AJ96">
        <v>0</v>
      </c>
      <c r="AK96">
        <v>67.655124000000001</v>
      </c>
      <c r="AL96">
        <v>79.016000000000005</v>
      </c>
      <c r="AM96">
        <v>18.800616999999999</v>
      </c>
      <c r="AN96">
        <v>0.77966899999999995</v>
      </c>
      <c r="AO96">
        <v>0</v>
      </c>
      <c r="AP96">
        <v>1.4091</v>
      </c>
      <c r="AQ96">
        <v>0</v>
      </c>
      <c r="AR96">
        <v>33.119999999999997</v>
      </c>
      <c r="AS96">
        <v>37.890518999999998</v>
      </c>
      <c r="AT96">
        <v>20</v>
      </c>
      <c r="AU96">
        <v>0</v>
      </c>
      <c r="AV96">
        <v>48.226576999999999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3234.3897589999992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88.259990000000002</v>
      </c>
      <c r="K97">
        <v>688.41594699999996</v>
      </c>
      <c r="L97">
        <v>390.34379899999999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396.5625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48.981043</v>
      </c>
      <c r="AH97">
        <v>179.96245400000001</v>
      </c>
      <c r="AI97">
        <v>4.2720909999999996</v>
      </c>
      <c r="AJ97">
        <v>0</v>
      </c>
      <c r="AK97">
        <v>67.655124000000001</v>
      </c>
      <c r="AL97">
        <v>79.016000000000005</v>
      </c>
      <c r="AM97">
        <v>18.800616999999999</v>
      </c>
      <c r="AN97">
        <v>0.77966899999999995</v>
      </c>
      <c r="AO97">
        <v>0</v>
      </c>
      <c r="AP97">
        <v>1.4091</v>
      </c>
      <c r="AQ97">
        <v>0</v>
      </c>
      <c r="AR97">
        <v>33.119999999999997</v>
      </c>
      <c r="AS97">
        <v>37.890518999999998</v>
      </c>
      <c r="AT97">
        <v>20</v>
      </c>
      <c r="AU97">
        <v>0</v>
      </c>
      <c r="AV97">
        <v>48.226576999999999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3237.8083709999996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88.259990000000002</v>
      </c>
      <c r="K98">
        <v>688.41594699999996</v>
      </c>
      <c r="L98">
        <v>390.34379899999999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396.5625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4.2720909999999996</v>
      </c>
      <c r="AJ98">
        <v>0</v>
      </c>
      <c r="AK98">
        <v>67.655124000000001</v>
      </c>
      <c r="AL98">
        <v>79.016000000000005</v>
      </c>
      <c r="AM98">
        <v>18.800616999999999</v>
      </c>
      <c r="AN98">
        <v>0.77966899999999995</v>
      </c>
      <c r="AO98">
        <v>0</v>
      </c>
      <c r="AP98">
        <v>1.4091</v>
      </c>
      <c r="AQ98">
        <v>0</v>
      </c>
      <c r="AR98">
        <v>33.119999999999997</v>
      </c>
      <c r="AS98">
        <v>37.890518999999998</v>
      </c>
      <c r="AT98">
        <v>20</v>
      </c>
      <c r="AU98">
        <v>0</v>
      </c>
      <c r="AV98">
        <v>48.226576999999999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3237.8083709999996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1.9172025190000015</v>
      </c>
      <c r="H99">
        <f t="shared" si="2"/>
        <v>0</v>
      </c>
      <c r="I99">
        <f t="shared" si="2"/>
        <v>0</v>
      </c>
      <c r="J99">
        <f t="shared" si="2"/>
        <v>2.0388736604999949</v>
      </c>
      <c r="K99">
        <f t="shared" si="2"/>
        <v>16.526332727999989</v>
      </c>
      <c r="L99">
        <f t="shared" si="2"/>
        <v>10.837951176000015</v>
      </c>
      <c r="M99">
        <f t="shared" si="2"/>
        <v>2.326817632</v>
      </c>
      <c r="N99">
        <f t="shared" si="2"/>
        <v>2.9820149040000019</v>
      </c>
      <c r="O99">
        <f t="shared" si="2"/>
        <v>3.1305622080000037</v>
      </c>
      <c r="P99">
        <f t="shared" si="2"/>
        <v>3.5958348000000075</v>
      </c>
      <c r="Q99">
        <f t="shared" si="2"/>
        <v>0.54312717599999916</v>
      </c>
      <c r="R99">
        <f t="shared" si="2"/>
        <v>1.0564723280000015</v>
      </c>
      <c r="S99">
        <f t="shared" si="2"/>
        <v>0.66333554400000105</v>
      </c>
      <c r="T99">
        <f t="shared" si="2"/>
        <v>7.4270063999999927E-2</v>
      </c>
      <c r="U99">
        <f t="shared" si="2"/>
        <v>9.5062499999999996</v>
      </c>
      <c r="V99">
        <f t="shared" si="2"/>
        <v>0.49922572799999954</v>
      </c>
      <c r="W99">
        <f t="shared" si="2"/>
        <v>1.056339000000001</v>
      </c>
      <c r="X99">
        <f t="shared" si="2"/>
        <v>3.4118266062499951</v>
      </c>
      <c r="Y99">
        <f t="shared" si="2"/>
        <v>0</v>
      </c>
      <c r="Z99">
        <f t="shared" si="2"/>
        <v>0.27637060000000008</v>
      </c>
      <c r="AA99">
        <f t="shared" si="2"/>
        <v>0.92725775999999904</v>
      </c>
      <c r="AB99">
        <f t="shared" si="2"/>
        <v>1.1639958719999997</v>
      </c>
      <c r="AC99">
        <f t="shared" si="2"/>
        <v>0.83595007199999871</v>
      </c>
      <c r="AD99">
        <f t="shared" si="2"/>
        <v>0.56322360075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0.26746344550000034</v>
      </c>
      <c r="AJ99">
        <f t="shared" si="2"/>
        <v>0</v>
      </c>
      <c r="AK99">
        <f t="shared" si="2"/>
        <v>1.6237229759999978</v>
      </c>
      <c r="AL99">
        <f t="shared" si="2"/>
        <v>1.8609023299999974</v>
      </c>
      <c r="AM99">
        <f t="shared" si="2"/>
        <v>0.31714147400000026</v>
      </c>
      <c r="AN99">
        <f t="shared" si="2"/>
        <v>1.6892828000000006E-2</v>
      </c>
      <c r="AO99">
        <f t="shared" si="2"/>
        <v>0</v>
      </c>
      <c r="AP99">
        <f t="shared" si="2"/>
        <v>7.4394075000000101E-2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0.48000830624999996</v>
      </c>
      <c r="AU99">
        <f t="shared" si="2"/>
        <v>0</v>
      </c>
      <c r="AV99">
        <f t="shared" si="2"/>
        <v>1.1652583722499998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0.17565914624999998</v>
      </c>
      <c r="BA99">
        <f t="shared" si="3"/>
        <v>0.16242370800000011</v>
      </c>
      <c r="BB99">
        <f t="shared" si="3"/>
        <v>0.13276525199999983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79.056124534750012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669.75248799999997</v>
      </c>
      <c r="L3">
        <v>360.0265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397.125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0</v>
      </c>
      <c r="AG3">
        <v>48.981043</v>
      </c>
      <c r="AH3">
        <v>179.96245400000001</v>
      </c>
      <c r="AI3">
        <v>0</v>
      </c>
      <c r="AJ3">
        <v>0</v>
      </c>
      <c r="AK3">
        <v>67.655124000000001</v>
      </c>
      <c r="AL3">
        <v>79.376220000000004</v>
      </c>
      <c r="AM3">
        <v>12.533744</v>
      </c>
      <c r="AN3">
        <v>1.1478459999999999</v>
      </c>
      <c r="AO3">
        <v>0</v>
      </c>
      <c r="AP3">
        <v>0.51239999999999997</v>
      </c>
      <c r="AQ3">
        <v>0</v>
      </c>
      <c r="AR3">
        <v>33.119999999999997</v>
      </c>
      <c r="AS3">
        <v>37.890518999999998</v>
      </c>
      <c r="AT3">
        <v>19.999953000000001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6.9561019999999996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2962.2836649999999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649.30070000000001</v>
      </c>
      <c r="L4">
        <v>360.0265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397.125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0</v>
      </c>
      <c r="AG4">
        <v>48.981043</v>
      </c>
      <c r="AH4">
        <v>179.96245400000001</v>
      </c>
      <c r="AI4">
        <v>0</v>
      </c>
      <c r="AJ4">
        <v>0</v>
      </c>
      <c r="AK4">
        <v>67.655124000000001</v>
      </c>
      <c r="AL4">
        <v>79.376220000000004</v>
      </c>
      <c r="AM4">
        <v>12.533744</v>
      </c>
      <c r="AN4">
        <v>1.1478459999999999</v>
      </c>
      <c r="AO4">
        <v>0</v>
      </c>
      <c r="AP4">
        <v>0.51239999999999997</v>
      </c>
      <c r="AQ4">
        <v>0</v>
      </c>
      <c r="AR4">
        <v>33.119999999999997</v>
      </c>
      <c r="AS4">
        <v>37.890518999999998</v>
      </c>
      <c r="AT4">
        <v>18.525462999999998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6.9561019999999996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2940.3573869999996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684.0575</v>
      </c>
      <c r="L5">
        <v>308.18150000000003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397.125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0</v>
      </c>
      <c r="AG5">
        <v>48.981043</v>
      </c>
      <c r="AH5">
        <v>179.96245400000001</v>
      </c>
      <c r="AI5">
        <v>0</v>
      </c>
      <c r="AJ5">
        <v>0</v>
      </c>
      <c r="AK5">
        <v>67.655124000000001</v>
      </c>
      <c r="AL5">
        <v>79.376220000000004</v>
      </c>
      <c r="AM5">
        <v>12.533744</v>
      </c>
      <c r="AN5">
        <v>1.1478459999999999</v>
      </c>
      <c r="AO5">
        <v>0</v>
      </c>
      <c r="AP5">
        <v>0.51239999999999997</v>
      </c>
      <c r="AQ5">
        <v>0</v>
      </c>
      <c r="AR5">
        <v>33.119999999999997</v>
      </c>
      <c r="AS5">
        <v>37.890518999999998</v>
      </c>
      <c r="AT5">
        <v>19.491332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6.9561019999999996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2924.2350559999995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684.0575</v>
      </c>
      <c r="L6">
        <v>208.1815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397.125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0</v>
      </c>
      <c r="AG6">
        <v>48.981043</v>
      </c>
      <c r="AH6">
        <v>179.96245400000001</v>
      </c>
      <c r="AI6">
        <v>0</v>
      </c>
      <c r="AJ6">
        <v>0</v>
      </c>
      <c r="AK6">
        <v>67.655124000000001</v>
      </c>
      <c r="AL6">
        <v>79.376220000000004</v>
      </c>
      <c r="AM6">
        <v>12.533744</v>
      </c>
      <c r="AN6">
        <v>1.1478459999999999</v>
      </c>
      <c r="AO6">
        <v>0</v>
      </c>
      <c r="AP6">
        <v>0.51239999999999997</v>
      </c>
      <c r="AQ6">
        <v>0</v>
      </c>
      <c r="AR6">
        <v>33.119999999999997</v>
      </c>
      <c r="AS6">
        <v>37.890518999999998</v>
      </c>
      <c r="AT6">
        <v>18.743175000000001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6.9561019999999996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2823.4868989999995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652.01070000000004</v>
      </c>
      <c r="L7">
        <v>118.4564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397.125</v>
      </c>
      <c r="V7">
        <v>20.8</v>
      </c>
      <c r="W7">
        <v>44.31</v>
      </c>
      <c r="X7">
        <v>148.30000000000001</v>
      </c>
      <c r="Y7">
        <v>0</v>
      </c>
      <c r="Z7">
        <v>13.041600000000001</v>
      </c>
      <c r="AA7">
        <v>28.09872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48.981043</v>
      </c>
      <c r="AH7">
        <v>179.96245400000001</v>
      </c>
      <c r="AI7">
        <v>0</v>
      </c>
      <c r="AJ7">
        <v>0</v>
      </c>
      <c r="AK7">
        <v>67.655124000000001</v>
      </c>
      <c r="AL7">
        <v>79.376220000000004</v>
      </c>
      <c r="AM7">
        <v>12.533744</v>
      </c>
      <c r="AN7">
        <v>1.1478459999999999</v>
      </c>
      <c r="AO7">
        <v>0</v>
      </c>
      <c r="AP7">
        <v>0.51239999999999997</v>
      </c>
      <c r="AQ7">
        <v>0</v>
      </c>
      <c r="AR7">
        <v>33.119999999999997</v>
      </c>
      <c r="AS7">
        <v>37.890518999999998</v>
      </c>
      <c r="AT7">
        <v>16.663895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6.9561019999999996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2692.1071590000001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582.01070000000004</v>
      </c>
      <c r="L8">
        <v>118.4564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397.125</v>
      </c>
      <c r="V8">
        <v>20.8</v>
      </c>
      <c r="W8">
        <v>44.31</v>
      </c>
      <c r="X8">
        <v>148.30000000000001</v>
      </c>
      <c r="Y8">
        <v>0</v>
      </c>
      <c r="Z8">
        <v>13.041600000000001</v>
      </c>
      <c r="AA8">
        <v>28.09872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48.981043</v>
      </c>
      <c r="AH8">
        <v>179.96245400000001</v>
      </c>
      <c r="AI8">
        <v>0</v>
      </c>
      <c r="AJ8">
        <v>0</v>
      </c>
      <c r="AK8">
        <v>67.655124000000001</v>
      </c>
      <c r="AL8">
        <v>79.376220000000004</v>
      </c>
      <c r="AM8">
        <v>12.533744</v>
      </c>
      <c r="AN8">
        <v>1.1478459999999999</v>
      </c>
      <c r="AO8">
        <v>0</v>
      </c>
      <c r="AP8">
        <v>0.51239999999999997</v>
      </c>
      <c r="AQ8">
        <v>0</v>
      </c>
      <c r="AR8">
        <v>33.119999999999997</v>
      </c>
      <c r="AS8">
        <v>37.890518999999998</v>
      </c>
      <c r="AT8">
        <v>15.792316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6.9561019999999996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2621.23558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512.01070000000004</v>
      </c>
      <c r="L9">
        <v>118.4564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397.125</v>
      </c>
      <c r="V9">
        <v>20.8</v>
      </c>
      <c r="W9">
        <v>44.31</v>
      </c>
      <c r="X9">
        <v>148.30000000000001</v>
      </c>
      <c r="Y9">
        <v>0</v>
      </c>
      <c r="Z9">
        <v>13.041600000000001</v>
      </c>
      <c r="AA9">
        <v>28.09872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67.655124000000001</v>
      </c>
      <c r="AL9">
        <v>76.691999999999993</v>
      </c>
      <c r="AM9">
        <v>12.533744</v>
      </c>
      <c r="AN9">
        <v>1.1478459999999999</v>
      </c>
      <c r="AO9">
        <v>0</v>
      </c>
      <c r="AP9">
        <v>0.51239999999999997</v>
      </c>
      <c r="AQ9">
        <v>0</v>
      </c>
      <c r="AR9">
        <v>33.119999999999997</v>
      </c>
      <c r="AS9">
        <v>37.890518999999998</v>
      </c>
      <c r="AT9">
        <v>14.788335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4.6374019999999998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2545.2286789999994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454.01069999999999</v>
      </c>
      <c r="L10">
        <v>118.4564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397.125</v>
      </c>
      <c r="V10">
        <v>20.8</v>
      </c>
      <c r="W10">
        <v>44.31</v>
      </c>
      <c r="X10">
        <v>148.30000000000001</v>
      </c>
      <c r="Y10">
        <v>0</v>
      </c>
      <c r="Z10">
        <v>13.041600000000001</v>
      </c>
      <c r="AA10">
        <v>28.09872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67.655124000000001</v>
      </c>
      <c r="AL10">
        <v>76.691999999999993</v>
      </c>
      <c r="AM10">
        <v>12.533744</v>
      </c>
      <c r="AN10">
        <v>1.1478459999999999</v>
      </c>
      <c r="AO10">
        <v>0</v>
      </c>
      <c r="AP10">
        <v>0.51239999999999997</v>
      </c>
      <c r="AQ10">
        <v>0</v>
      </c>
      <c r="AR10">
        <v>33.119999999999997</v>
      </c>
      <c r="AS10">
        <v>37.890518999999998</v>
      </c>
      <c r="AT10">
        <v>13.207234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4.6374019999999998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2485.6475779999992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379.89139999999998</v>
      </c>
      <c r="L11">
        <v>118.4564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22.437899999999999</v>
      </c>
      <c r="R11">
        <v>44.540599999999998</v>
      </c>
      <c r="S11">
        <v>27.4146</v>
      </c>
      <c r="T11">
        <v>3.09</v>
      </c>
      <c r="U11">
        <v>397.125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28.09872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67.655124000000001</v>
      </c>
      <c r="AL11">
        <v>76.691999999999993</v>
      </c>
      <c r="AM11">
        <v>12.533744</v>
      </c>
      <c r="AN11">
        <v>1.1478459999999999</v>
      </c>
      <c r="AO11">
        <v>0</v>
      </c>
      <c r="AP11">
        <v>0.51239999999999997</v>
      </c>
      <c r="AQ11">
        <v>0</v>
      </c>
      <c r="AR11">
        <v>33.119999999999997</v>
      </c>
      <c r="AS11">
        <v>37.890518999999998</v>
      </c>
      <c r="AT11">
        <v>12.830076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4.6374019999999998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2410.3686139999991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379.89139999999998</v>
      </c>
      <c r="L12">
        <v>118.4564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20.087900000000001</v>
      </c>
      <c r="R12">
        <v>40.140599999999999</v>
      </c>
      <c r="S12">
        <v>24.9346</v>
      </c>
      <c r="T12">
        <v>3.09</v>
      </c>
      <c r="U12">
        <v>397.125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28.09872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67.655124000000001</v>
      </c>
      <c r="AL12">
        <v>76.691999999999993</v>
      </c>
      <c r="AM12">
        <v>12.533744</v>
      </c>
      <c r="AN12">
        <v>1.1478459999999999</v>
      </c>
      <c r="AO12">
        <v>0</v>
      </c>
      <c r="AP12">
        <v>0.51239999999999997</v>
      </c>
      <c r="AQ12">
        <v>0</v>
      </c>
      <c r="AR12">
        <v>33.119999999999997</v>
      </c>
      <c r="AS12">
        <v>37.890518999999998</v>
      </c>
      <c r="AT12">
        <v>11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4.6374019999999998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2399.3085379999989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379.89139999999998</v>
      </c>
      <c r="L13">
        <v>118.4564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20.087900000000001</v>
      </c>
      <c r="R13">
        <v>40.140599999999999</v>
      </c>
      <c r="S13">
        <v>24.9346</v>
      </c>
      <c r="T13">
        <v>3.09</v>
      </c>
      <c r="U13">
        <v>397.125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28.09872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67.655124000000001</v>
      </c>
      <c r="AL13">
        <v>76.691999999999993</v>
      </c>
      <c r="AM13">
        <v>12.533744</v>
      </c>
      <c r="AN13">
        <v>1.1478459999999999</v>
      </c>
      <c r="AO13">
        <v>0</v>
      </c>
      <c r="AP13">
        <v>0.51239999999999997</v>
      </c>
      <c r="AQ13">
        <v>0</v>
      </c>
      <c r="AR13">
        <v>33.119999999999997</v>
      </c>
      <c r="AS13">
        <v>37.890518999999998</v>
      </c>
      <c r="AT13">
        <v>11.603161999999999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4.6374019999999998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2399.9116999999987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379.89139999999998</v>
      </c>
      <c r="L14">
        <v>119.75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22.63</v>
      </c>
      <c r="R14">
        <v>44.906624999999998</v>
      </c>
      <c r="S14">
        <v>27.638981000000001</v>
      </c>
      <c r="T14">
        <v>3.09</v>
      </c>
      <c r="U14">
        <v>397.125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28.09872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67.655124000000001</v>
      </c>
      <c r="AL14">
        <v>76.691999999999993</v>
      </c>
      <c r="AM14">
        <v>12.533744</v>
      </c>
      <c r="AN14">
        <v>1.1478459999999999</v>
      </c>
      <c r="AO14">
        <v>0</v>
      </c>
      <c r="AP14">
        <v>0.51239999999999997</v>
      </c>
      <c r="AQ14">
        <v>0</v>
      </c>
      <c r="AR14">
        <v>33.119999999999997</v>
      </c>
      <c r="AS14">
        <v>37.890518999999998</v>
      </c>
      <c r="AT14">
        <v>11.951083000000001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4.6374019999999998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2411.5657269999992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379.89260000000002</v>
      </c>
      <c r="L15">
        <v>179.85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15.465299999999999</v>
      </c>
      <c r="R15">
        <v>30.0853</v>
      </c>
      <c r="S15">
        <v>23.113040000000002</v>
      </c>
      <c r="T15">
        <v>2.4685000000000001</v>
      </c>
      <c r="U15">
        <v>397.125</v>
      </c>
      <c r="V15">
        <v>17.418600000000001</v>
      </c>
      <c r="W15">
        <v>44.31</v>
      </c>
      <c r="X15">
        <v>148.30000000000001</v>
      </c>
      <c r="Y15">
        <v>0</v>
      </c>
      <c r="Z15">
        <v>13.041600000000001</v>
      </c>
      <c r="AA15">
        <v>28.09872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48.981043</v>
      </c>
      <c r="AH15">
        <v>179.96245400000001</v>
      </c>
      <c r="AI15">
        <v>0</v>
      </c>
      <c r="AJ15">
        <v>0</v>
      </c>
      <c r="AK15">
        <v>67.655124000000001</v>
      </c>
      <c r="AL15">
        <v>76.691999999999993</v>
      </c>
      <c r="AM15">
        <v>12.533744</v>
      </c>
      <c r="AN15">
        <v>1.1478459999999999</v>
      </c>
      <c r="AO15">
        <v>0</v>
      </c>
      <c r="AP15">
        <v>0.51239999999999997</v>
      </c>
      <c r="AQ15">
        <v>0</v>
      </c>
      <c r="AR15">
        <v>33.119999999999997</v>
      </c>
      <c r="AS15">
        <v>37.890518999999998</v>
      </c>
      <c r="AT15">
        <v>15.007822000000001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4.6374019999999998</v>
      </c>
      <c r="BA15">
        <v>6.7455160000000003</v>
      </c>
      <c r="BB15">
        <v>4.3966000000000003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2443.0713269999992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379.89260000000002</v>
      </c>
      <c r="L16">
        <v>179.85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12.9232</v>
      </c>
      <c r="R16">
        <v>25.315899999999999</v>
      </c>
      <c r="S16">
        <v>15.6523</v>
      </c>
      <c r="T16">
        <v>2.4685000000000001</v>
      </c>
      <c r="U16">
        <v>397.125</v>
      </c>
      <c r="V16">
        <v>17.418600000000001</v>
      </c>
      <c r="W16">
        <v>44.31</v>
      </c>
      <c r="X16">
        <v>148.30000000000001</v>
      </c>
      <c r="Y16">
        <v>0</v>
      </c>
      <c r="Z16">
        <v>13.041600000000001</v>
      </c>
      <c r="AA16">
        <v>28.09872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0</v>
      </c>
      <c r="AJ16">
        <v>0</v>
      </c>
      <c r="AK16">
        <v>67.655124000000001</v>
      </c>
      <c r="AL16">
        <v>76.691999999999993</v>
      </c>
      <c r="AM16">
        <v>12.533744</v>
      </c>
      <c r="AN16">
        <v>1.1478459999999999</v>
      </c>
      <c r="AO16">
        <v>0</v>
      </c>
      <c r="AP16">
        <v>0.51239999999999997</v>
      </c>
      <c r="AQ16">
        <v>0</v>
      </c>
      <c r="AR16">
        <v>33.119999999999997</v>
      </c>
      <c r="AS16">
        <v>37.890518999999998</v>
      </c>
      <c r="AT16">
        <v>16.822192999999999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4.6374019999999998</v>
      </c>
      <c r="BA16">
        <v>6.7455160000000003</v>
      </c>
      <c r="BB16">
        <v>4.3966000000000003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2430.1134579999994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379.89260000000002</v>
      </c>
      <c r="L17">
        <v>179.85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12.9232</v>
      </c>
      <c r="R17">
        <v>25.315899999999999</v>
      </c>
      <c r="S17">
        <v>15.6523</v>
      </c>
      <c r="T17">
        <v>2.4685000000000001</v>
      </c>
      <c r="U17">
        <v>397.125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28.09872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4.2720909999999996</v>
      </c>
      <c r="AJ17">
        <v>0</v>
      </c>
      <c r="AK17">
        <v>67.655124000000001</v>
      </c>
      <c r="AL17">
        <v>76.691999999999993</v>
      </c>
      <c r="AM17">
        <v>12.533744</v>
      </c>
      <c r="AN17">
        <v>1.1478459999999999</v>
      </c>
      <c r="AO17">
        <v>0</v>
      </c>
      <c r="AP17">
        <v>0.51239999999999997</v>
      </c>
      <c r="AQ17">
        <v>0</v>
      </c>
      <c r="AR17">
        <v>33.119999999999997</v>
      </c>
      <c r="AS17">
        <v>37.890518999999998</v>
      </c>
      <c r="AT17">
        <v>17.281842000000001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4.6374019999999998</v>
      </c>
      <c r="BA17">
        <v>6.7455160000000003</v>
      </c>
      <c r="BB17">
        <v>4.3966000000000003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2438.2265979999988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379.89260000000002</v>
      </c>
      <c r="L18">
        <v>179.85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12.9232</v>
      </c>
      <c r="R18">
        <v>25.315899999999999</v>
      </c>
      <c r="S18">
        <v>15.6523</v>
      </c>
      <c r="T18">
        <v>2.4685000000000001</v>
      </c>
      <c r="U18">
        <v>397.125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18.308964</v>
      </c>
      <c r="AJ18">
        <v>0</v>
      </c>
      <c r="AK18">
        <v>67.655124000000001</v>
      </c>
      <c r="AL18">
        <v>76.691999999999993</v>
      </c>
      <c r="AM18">
        <v>12.533744</v>
      </c>
      <c r="AN18">
        <v>1.1478459999999999</v>
      </c>
      <c r="AO18">
        <v>0</v>
      </c>
      <c r="AP18">
        <v>0.51239999999999997</v>
      </c>
      <c r="AQ18">
        <v>0</v>
      </c>
      <c r="AR18">
        <v>33.119999999999997</v>
      </c>
      <c r="AS18">
        <v>37.890518999999998</v>
      </c>
      <c r="AT18">
        <v>19.167531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4.6374019999999998</v>
      </c>
      <c r="BA18">
        <v>6.7455160000000003</v>
      </c>
      <c r="BB18">
        <v>4.3966000000000003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2454.149159999999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379.89260000000002</v>
      </c>
      <c r="L19">
        <v>179.85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12.9232</v>
      </c>
      <c r="R19">
        <v>25.315899999999999</v>
      </c>
      <c r="S19">
        <v>15.6523</v>
      </c>
      <c r="T19">
        <v>2.4685000000000001</v>
      </c>
      <c r="U19">
        <v>397.125</v>
      </c>
      <c r="V19">
        <v>17.1646</v>
      </c>
      <c r="W19">
        <v>36.968443999999998</v>
      </c>
      <c r="X19">
        <v>148.30000000000001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18.308964</v>
      </c>
      <c r="AJ19">
        <v>0</v>
      </c>
      <c r="AK19">
        <v>67.655124000000001</v>
      </c>
      <c r="AL19">
        <v>76.691999999999993</v>
      </c>
      <c r="AM19">
        <v>12.533744</v>
      </c>
      <c r="AN19">
        <v>1.1478459999999999</v>
      </c>
      <c r="AO19">
        <v>0</v>
      </c>
      <c r="AP19">
        <v>0.51239999999999997</v>
      </c>
      <c r="AQ19">
        <v>0</v>
      </c>
      <c r="AR19">
        <v>33.119999999999997</v>
      </c>
      <c r="AS19">
        <v>37.890518999999998</v>
      </c>
      <c r="AT19">
        <v>19.999953000000001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4.6374019999999998</v>
      </c>
      <c r="BA19">
        <v>6.7455160000000003</v>
      </c>
      <c r="BB19">
        <v>4.3966000000000003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2444.0046259999995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379.89260000000002</v>
      </c>
      <c r="L20">
        <v>179.85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12.9232</v>
      </c>
      <c r="R20">
        <v>25.315899999999999</v>
      </c>
      <c r="S20">
        <v>15.6523</v>
      </c>
      <c r="T20">
        <v>2.4685000000000001</v>
      </c>
      <c r="U20">
        <v>397.125</v>
      </c>
      <c r="V20">
        <v>17.1646</v>
      </c>
      <c r="W20">
        <v>35.848999999999997</v>
      </c>
      <c r="X20">
        <v>148.30000000000001</v>
      </c>
      <c r="Y20">
        <v>0</v>
      </c>
      <c r="Z20">
        <v>13.041600000000001</v>
      </c>
      <c r="AA20">
        <v>28.09872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18.308964</v>
      </c>
      <c r="AJ20">
        <v>0</v>
      </c>
      <c r="AK20">
        <v>67.655124000000001</v>
      </c>
      <c r="AL20">
        <v>76.691999999999993</v>
      </c>
      <c r="AM20">
        <v>12.533744</v>
      </c>
      <c r="AN20">
        <v>1.1478459999999999</v>
      </c>
      <c r="AO20">
        <v>0</v>
      </c>
      <c r="AP20">
        <v>0.51239999999999997</v>
      </c>
      <c r="AQ20">
        <v>0</v>
      </c>
      <c r="AR20">
        <v>33.119999999999997</v>
      </c>
      <c r="AS20">
        <v>37.890518999999998</v>
      </c>
      <c r="AT20">
        <v>19.999953000000001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4.6374019999999998</v>
      </c>
      <c r="BA20">
        <v>6.7455160000000003</v>
      </c>
      <c r="BB20">
        <v>4.3966000000000003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2442.8851819999991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379.89139999999998</v>
      </c>
      <c r="L21">
        <v>179.85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12.9232</v>
      </c>
      <c r="R21">
        <v>25.315899999999999</v>
      </c>
      <c r="S21">
        <v>15.6523</v>
      </c>
      <c r="T21">
        <v>2.4685000000000001</v>
      </c>
      <c r="U21">
        <v>397.125</v>
      </c>
      <c r="V21">
        <v>17.1646</v>
      </c>
      <c r="W21">
        <v>35.848999999999997</v>
      </c>
      <c r="X21">
        <v>148.30000000000001</v>
      </c>
      <c r="Y21">
        <v>0</v>
      </c>
      <c r="Z21">
        <v>13.041600000000001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16.783217</v>
      </c>
      <c r="AJ21">
        <v>0</v>
      </c>
      <c r="AK21">
        <v>67.655124000000001</v>
      </c>
      <c r="AL21">
        <v>76.691999999999993</v>
      </c>
      <c r="AM21">
        <v>12.533744</v>
      </c>
      <c r="AN21">
        <v>1.1478459999999999</v>
      </c>
      <c r="AO21">
        <v>0</v>
      </c>
      <c r="AP21">
        <v>0.51239999999999997</v>
      </c>
      <c r="AQ21">
        <v>0</v>
      </c>
      <c r="AR21">
        <v>33.119999999999997</v>
      </c>
      <c r="AS21">
        <v>37.890518999999998</v>
      </c>
      <c r="AT21">
        <v>19.999953000000001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4.6374019999999998</v>
      </c>
      <c r="BA21">
        <v>6.7455160000000003</v>
      </c>
      <c r="BB21">
        <v>4.3966000000000003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2441.3582349999992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379.89260000000002</v>
      </c>
      <c r="L22">
        <v>179.85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12.9232</v>
      </c>
      <c r="R22">
        <v>25.315899999999999</v>
      </c>
      <c r="S22">
        <v>15.6523</v>
      </c>
      <c r="T22">
        <v>2.4685000000000001</v>
      </c>
      <c r="U22">
        <v>397.125</v>
      </c>
      <c r="V22">
        <v>17.1646</v>
      </c>
      <c r="W22">
        <v>35.848999999999997</v>
      </c>
      <c r="X22">
        <v>148.30000000000001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16.783217</v>
      </c>
      <c r="AJ22">
        <v>0</v>
      </c>
      <c r="AK22">
        <v>67.655124000000001</v>
      </c>
      <c r="AL22">
        <v>76.691999999999993</v>
      </c>
      <c r="AM22">
        <v>11.100229000000001</v>
      </c>
      <c r="AN22">
        <v>1.1478459999999999</v>
      </c>
      <c r="AO22">
        <v>0</v>
      </c>
      <c r="AP22">
        <v>0.51239999999999997</v>
      </c>
      <c r="AQ22">
        <v>0</v>
      </c>
      <c r="AR22">
        <v>33.119999999999997</v>
      </c>
      <c r="AS22">
        <v>37.890518999999998</v>
      </c>
      <c r="AT22">
        <v>19.999953000000001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4.6374019999999998</v>
      </c>
      <c r="BA22">
        <v>6.7455160000000003</v>
      </c>
      <c r="BB22">
        <v>4.3966000000000003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2439.9259199999997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379.89260000000002</v>
      </c>
      <c r="L23">
        <v>179.85</v>
      </c>
      <c r="M23">
        <v>67.874700000000004</v>
      </c>
      <c r="N23">
        <v>124.38</v>
      </c>
      <c r="O23">
        <v>130.58009999999999</v>
      </c>
      <c r="P23">
        <v>149.98894999999999</v>
      </c>
      <c r="Q23">
        <v>12.9232</v>
      </c>
      <c r="R23">
        <v>25.315899999999999</v>
      </c>
      <c r="S23">
        <v>15.6523</v>
      </c>
      <c r="T23">
        <v>2.4685000000000001</v>
      </c>
      <c r="U23">
        <v>399.375</v>
      </c>
      <c r="V23">
        <v>17.1646</v>
      </c>
      <c r="W23">
        <v>35.848999999999997</v>
      </c>
      <c r="X23">
        <v>120.1666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179.96245400000001</v>
      </c>
      <c r="AI23">
        <v>16.783217</v>
      </c>
      <c r="AJ23">
        <v>0</v>
      </c>
      <c r="AK23">
        <v>67.655124000000001</v>
      </c>
      <c r="AL23">
        <v>76.691999999999993</v>
      </c>
      <c r="AM23">
        <v>0</v>
      </c>
      <c r="AN23">
        <v>1.1478459999999999</v>
      </c>
      <c r="AO23">
        <v>0</v>
      </c>
      <c r="AP23">
        <v>0.51239999999999997</v>
      </c>
      <c r="AQ23">
        <v>0</v>
      </c>
      <c r="AR23">
        <v>33.119999999999997</v>
      </c>
      <c r="AS23">
        <v>37.890518999999998</v>
      </c>
      <c r="AT23">
        <v>19.999953000000001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6.9561019999999996</v>
      </c>
      <c r="BA23">
        <v>6.7455160000000003</v>
      </c>
      <c r="BB23">
        <v>4.3966000000000003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2376.0797480000001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379.89139999999998</v>
      </c>
      <c r="L24">
        <v>179.85</v>
      </c>
      <c r="M24">
        <v>67.874700000000004</v>
      </c>
      <c r="N24">
        <v>124.38</v>
      </c>
      <c r="O24">
        <v>130.58009999999999</v>
      </c>
      <c r="P24">
        <v>149.98894999999999</v>
      </c>
      <c r="Q24">
        <v>12.9232</v>
      </c>
      <c r="R24">
        <v>25.315899999999999</v>
      </c>
      <c r="S24">
        <v>15.6523</v>
      </c>
      <c r="T24">
        <v>2.4685000000000001</v>
      </c>
      <c r="U24">
        <v>399.375</v>
      </c>
      <c r="V24">
        <v>17.1646</v>
      </c>
      <c r="W24">
        <v>35.848999999999997</v>
      </c>
      <c r="X24">
        <v>120.1666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179.96245400000001</v>
      </c>
      <c r="AI24">
        <v>16.783217</v>
      </c>
      <c r="AJ24">
        <v>0</v>
      </c>
      <c r="AK24">
        <v>67.655124000000001</v>
      </c>
      <c r="AL24">
        <v>76.691999999999993</v>
      </c>
      <c r="AM24">
        <v>0</v>
      </c>
      <c r="AN24">
        <v>1.1478459999999999</v>
      </c>
      <c r="AO24">
        <v>0</v>
      </c>
      <c r="AP24">
        <v>0.51239999999999997</v>
      </c>
      <c r="AQ24">
        <v>0</v>
      </c>
      <c r="AR24">
        <v>33.119999999999997</v>
      </c>
      <c r="AS24">
        <v>37.890518999999998</v>
      </c>
      <c r="AT24">
        <v>19.999953000000001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6.9561019999999996</v>
      </c>
      <c r="BA24">
        <v>6.7455160000000003</v>
      </c>
      <c r="BB24">
        <v>4.3966000000000003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2376.078548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379.89139999999998</v>
      </c>
      <c r="L25">
        <v>179.85</v>
      </c>
      <c r="M25">
        <v>67.874700000000004</v>
      </c>
      <c r="N25">
        <v>124.38</v>
      </c>
      <c r="O25">
        <v>130.58009999999999</v>
      </c>
      <c r="P25">
        <v>149.98894999999999</v>
      </c>
      <c r="Q25">
        <v>12.9232</v>
      </c>
      <c r="R25">
        <v>25.315899999999999</v>
      </c>
      <c r="S25">
        <v>15.6523</v>
      </c>
      <c r="T25">
        <v>2.4685000000000001</v>
      </c>
      <c r="U25">
        <v>399.375</v>
      </c>
      <c r="V25">
        <v>17.1646</v>
      </c>
      <c r="W25">
        <v>35.848999999999997</v>
      </c>
      <c r="X25">
        <v>120.1666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179.96245400000001</v>
      </c>
      <c r="AI25">
        <v>4.2720909999999996</v>
      </c>
      <c r="AJ25">
        <v>0</v>
      </c>
      <c r="AK25">
        <v>67.655124000000001</v>
      </c>
      <c r="AL25">
        <v>76.691999999999993</v>
      </c>
      <c r="AM25">
        <v>0</v>
      </c>
      <c r="AN25">
        <v>1.1478459999999999</v>
      </c>
      <c r="AO25">
        <v>0</v>
      </c>
      <c r="AP25">
        <v>1.7934000000000001</v>
      </c>
      <c r="AQ25">
        <v>0</v>
      </c>
      <c r="AR25">
        <v>33.119999999999997</v>
      </c>
      <c r="AS25">
        <v>37.890518999999998</v>
      </c>
      <c r="AT25">
        <v>19.999953000000001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6.9561019999999996</v>
      </c>
      <c r="BA25">
        <v>6.7455160000000003</v>
      </c>
      <c r="BB25">
        <v>4.3966000000000003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2364.8484219999996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379.89260000000002</v>
      </c>
      <c r="L26">
        <v>179.85</v>
      </c>
      <c r="M26">
        <v>67.874700000000004</v>
      </c>
      <c r="N26">
        <v>124.38</v>
      </c>
      <c r="O26">
        <v>130.58009999999999</v>
      </c>
      <c r="P26">
        <v>149.98894999999999</v>
      </c>
      <c r="Q26">
        <v>12.9232</v>
      </c>
      <c r="R26">
        <v>25.315899999999999</v>
      </c>
      <c r="S26">
        <v>15.6523</v>
      </c>
      <c r="T26">
        <v>2.4685000000000001</v>
      </c>
      <c r="U26">
        <v>399.375</v>
      </c>
      <c r="V26">
        <v>17.1646</v>
      </c>
      <c r="W26">
        <v>35.848999999999997</v>
      </c>
      <c r="X26">
        <v>120.1666</v>
      </c>
      <c r="Y26">
        <v>0</v>
      </c>
      <c r="Z26">
        <v>13.041600000000001</v>
      </c>
      <c r="AA26">
        <v>28.09872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179.96245400000001</v>
      </c>
      <c r="AI26">
        <v>4.2720909999999996</v>
      </c>
      <c r="AJ26">
        <v>0</v>
      </c>
      <c r="AK26">
        <v>67.655124000000001</v>
      </c>
      <c r="AL26">
        <v>76.691999999999993</v>
      </c>
      <c r="AM26">
        <v>0</v>
      </c>
      <c r="AN26">
        <v>1.1478459999999999</v>
      </c>
      <c r="AO26">
        <v>0</v>
      </c>
      <c r="AP26">
        <v>9.4794</v>
      </c>
      <c r="AQ26">
        <v>0</v>
      </c>
      <c r="AR26">
        <v>33.119999999999997</v>
      </c>
      <c r="AS26">
        <v>37.890518999999998</v>
      </c>
      <c r="AT26">
        <v>19.999953000000001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6.9561019999999996</v>
      </c>
      <c r="BA26">
        <v>6.7455160000000003</v>
      </c>
      <c r="BB26">
        <v>4.3966000000000003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2372.5356219999999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379.89260000000002</v>
      </c>
      <c r="L27">
        <v>179.85</v>
      </c>
      <c r="M27">
        <v>67.874700000000004</v>
      </c>
      <c r="N27">
        <v>124.38</v>
      </c>
      <c r="O27">
        <v>130.58009999999999</v>
      </c>
      <c r="P27">
        <v>149.98894999999999</v>
      </c>
      <c r="Q27">
        <v>12.9232</v>
      </c>
      <c r="R27">
        <v>25.315899999999999</v>
      </c>
      <c r="S27">
        <v>15.6523</v>
      </c>
      <c r="T27">
        <v>2.4685000000000001</v>
      </c>
      <c r="U27">
        <v>399.375</v>
      </c>
      <c r="V27">
        <v>14.859896000000001</v>
      </c>
      <c r="W27">
        <v>35.848999999999997</v>
      </c>
      <c r="X27">
        <v>120.1666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179.96245400000001</v>
      </c>
      <c r="AI27">
        <v>4.2720909999999996</v>
      </c>
      <c r="AJ27">
        <v>0</v>
      </c>
      <c r="AK27">
        <v>67.655124000000001</v>
      </c>
      <c r="AL27">
        <v>76.691999999999993</v>
      </c>
      <c r="AM27">
        <v>0</v>
      </c>
      <c r="AN27">
        <v>1.1478459999999999</v>
      </c>
      <c r="AO27">
        <v>0</v>
      </c>
      <c r="AP27">
        <v>9.4794</v>
      </c>
      <c r="AQ27">
        <v>0</v>
      </c>
      <c r="AR27">
        <v>33.119999999999997</v>
      </c>
      <c r="AS27">
        <v>37.890518999999998</v>
      </c>
      <c r="AT27">
        <v>19.999953000000001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4.3966000000000003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2384.2802779999997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379.89260000000002</v>
      </c>
      <c r="L28">
        <v>179.85</v>
      </c>
      <c r="M28">
        <v>67.874700000000004</v>
      </c>
      <c r="N28">
        <v>124.38</v>
      </c>
      <c r="O28">
        <v>130.58009999999999</v>
      </c>
      <c r="P28">
        <v>149.98894999999999</v>
      </c>
      <c r="Q28">
        <v>12.9232</v>
      </c>
      <c r="R28">
        <v>25.315899999999999</v>
      </c>
      <c r="S28">
        <v>15.6523</v>
      </c>
      <c r="T28">
        <v>2.4685000000000001</v>
      </c>
      <c r="U28">
        <v>399.375</v>
      </c>
      <c r="V28">
        <v>11.56878</v>
      </c>
      <c r="W28">
        <v>35.848999999999997</v>
      </c>
      <c r="X28">
        <v>120.1666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179.96245400000001</v>
      </c>
      <c r="AI28">
        <v>9.1544819999999998</v>
      </c>
      <c r="AJ28">
        <v>0</v>
      </c>
      <c r="AK28">
        <v>67.655124000000001</v>
      </c>
      <c r="AL28">
        <v>76.691999999999993</v>
      </c>
      <c r="AM28">
        <v>0</v>
      </c>
      <c r="AN28">
        <v>1.1478459999999999</v>
      </c>
      <c r="AO28">
        <v>0</v>
      </c>
      <c r="AP28">
        <v>9.4794</v>
      </c>
      <c r="AQ28">
        <v>0</v>
      </c>
      <c r="AR28">
        <v>33.119999999999997</v>
      </c>
      <c r="AS28">
        <v>37.890518999999998</v>
      </c>
      <c r="AT28">
        <v>19.999953000000001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4.3966000000000003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2385.8715529999999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379.89260000000002</v>
      </c>
      <c r="L29">
        <v>179.85</v>
      </c>
      <c r="M29">
        <v>67.874700000000004</v>
      </c>
      <c r="N29">
        <v>124.38</v>
      </c>
      <c r="O29">
        <v>130.58009999999999</v>
      </c>
      <c r="P29">
        <v>149.98894999999999</v>
      </c>
      <c r="Q29">
        <v>12.9232</v>
      </c>
      <c r="R29">
        <v>25.315899999999999</v>
      </c>
      <c r="S29">
        <v>15.6523</v>
      </c>
      <c r="T29">
        <v>2.4685000000000001</v>
      </c>
      <c r="U29">
        <v>399.375</v>
      </c>
      <c r="V29">
        <v>11.5</v>
      </c>
      <c r="W29">
        <v>31.5943</v>
      </c>
      <c r="X29">
        <v>103.4984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76.691999999999993</v>
      </c>
      <c r="AM29">
        <v>0</v>
      </c>
      <c r="AN29">
        <v>1.1478459999999999</v>
      </c>
      <c r="AO29">
        <v>0</v>
      </c>
      <c r="AP29">
        <v>1.7934000000000001</v>
      </c>
      <c r="AQ29">
        <v>0</v>
      </c>
      <c r="AR29">
        <v>33.119999999999997</v>
      </c>
      <c r="AS29">
        <v>37.890518999999998</v>
      </c>
      <c r="AT29">
        <v>19.999953000000001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4.3966000000000003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2407.5435239999997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379.89260000000002</v>
      </c>
      <c r="L30">
        <v>179.85</v>
      </c>
      <c r="M30">
        <v>67.874700000000004</v>
      </c>
      <c r="N30">
        <v>124.38</v>
      </c>
      <c r="O30">
        <v>130.58009999999999</v>
      </c>
      <c r="P30">
        <v>149.98894999999999</v>
      </c>
      <c r="Q30">
        <v>12.9232</v>
      </c>
      <c r="R30">
        <v>25.315899999999999</v>
      </c>
      <c r="S30">
        <v>15.6523</v>
      </c>
      <c r="T30">
        <v>2.4685000000000001</v>
      </c>
      <c r="U30">
        <v>399.375</v>
      </c>
      <c r="V30">
        <v>11.5</v>
      </c>
      <c r="W30">
        <v>31.5943</v>
      </c>
      <c r="X30">
        <v>103.4984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76.691999999999993</v>
      </c>
      <c r="AM30">
        <v>0</v>
      </c>
      <c r="AN30">
        <v>1.1478459999999999</v>
      </c>
      <c r="AO30">
        <v>0</v>
      </c>
      <c r="AP30">
        <v>0.51239999999999997</v>
      </c>
      <c r="AQ30">
        <v>0</v>
      </c>
      <c r="AR30">
        <v>33.119999999999997</v>
      </c>
      <c r="AS30">
        <v>37.890518999999998</v>
      </c>
      <c r="AT30">
        <v>19.999953000000001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4.3966000000000003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2406.2625239999998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379.89260000000002</v>
      </c>
      <c r="L31">
        <v>179.85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12.9232</v>
      </c>
      <c r="R31">
        <v>25.315899999999999</v>
      </c>
      <c r="S31">
        <v>15.6523</v>
      </c>
      <c r="T31">
        <v>2.4685000000000001</v>
      </c>
      <c r="U31">
        <v>399.375</v>
      </c>
      <c r="V31">
        <v>11.5</v>
      </c>
      <c r="W31">
        <v>31.5943</v>
      </c>
      <c r="X31">
        <v>103.4984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76.691999999999993</v>
      </c>
      <c r="AM31">
        <v>0</v>
      </c>
      <c r="AN31">
        <v>1.1478459999999999</v>
      </c>
      <c r="AO31">
        <v>0</v>
      </c>
      <c r="AP31">
        <v>0.51239999999999997</v>
      </c>
      <c r="AQ31">
        <v>0</v>
      </c>
      <c r="AR31">
        <v>33.119999999999997</v>
      </c>
      <c r="AS31">
        <v>37.890518999999998</v>
      </c>
      <c r="AT31">
        <v>19.999953000000001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6.9561019999999996</v>
      </c>
      <c r="BA31">
        <v>6.7455160000000003</v>
      </c>
      <c r="BB31">
        <v>4.3966000000000003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2435.4437669999998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379.89260000000002</v>
      </c>
      <c r="L32">
        <v>179.85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12.9232</v>
      </c>
      <c r="R32">
        <v>25.315899999999999</v>
      </c>
      <c r="S32">
        <v>15.6523</v>
      </c>
      <c r="T32">
        <v>2.4685000000000001</v>
      </c>
      <c r="U32">
        <v>399.375</v>
      </c>
      <c r="V32">
        <v>11.5</v>
      </c>
      <c r="W32">
        <v>31.5943</v>
      </c>
      <c r="X32">
        <v>103.4984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76.691999999999993</v>
      </c>
      <c r="AM32">
        <v>0</v>
      </c>
      <c r="AN32">
        <v>1.1478459999999999</v>
      </c>
      <c r="AO32">
        <v>0</v>
      </c>
      <c r="AP32">
        <v>0.51239999999999997</v>
      </c>
      <c r="AQ32">
        <v>0</v>
      </c>
      <c r="AR32">
        <v>33.119999999999997</v>
      </c>
      <c r="AS32">
        <v>37.890518999999998</v>
      </c>
      <c r="AT32">
        <v>19.999953000000001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6.9561019999999996</v>
      </c>
      <c r="BA32">
        <v>6.7455160000000003</v>
      </c>
      <c r="BB32">
        <v>4.3966000000000003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2435.4437669999998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379.89260000000002</v>
      </c>
      <c r="L33">
        <v>179.85</v>
      </c>
      <c r="M33">
        <v>67.874700000000004</v>
      </c>
      <c r="N33">
        <v>100.54089999999999</v>
      </c>
      <c r="O33">
        <v>96.929599999999994</v>
      </c>
      <c r="P33">
        <v>135.4871</v>
      </c>
      <c r="Q33">
        <v>12.9232</v>
      </c>
      <c r="R33">
        <v>25.315899999999999</v>
      </c>
      <c r="S33">
        <v>15.6523</v>
      </c>
      <c r="T33">
        <v>2.4685000000000001</v>
      </c>
      <c r="U33">
        <v>399.375</v>
      </c>
      <c r="V33">
        <v>11.5</v>
      </c>
      <c r="W33">
        <v>31.5943</v>
      </c>
      <c r="X33">
        <v>103.4984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76.691999999999993</v>
      </c>
      <c r="AM33">
        <v>0</v>
      </c>
      <c r="AN33">
        <v>1.1478459999999999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19.999953000000001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6.9561019999999996</v>
      </c>
      <c r="BA33">
        <v>6.7455160000000003</v>
      </c>
      <c r="BB33">
        <v>4.3966000000000003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2334.9115739999997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379.89260000000002</v>
      </c>
      <c r="L34">
        <v>179.85</v>
      </c>
      <c r="M34">
        <v>67.874700000000004</v>
      </c>
      <c r="N34">
        <v>100.54089999999999</v>
      </c>
      <c r="O34">
        <v>96.929599999999994</v>
      </c>
      <c r="P34">
        <v>135.4871</v>
      </c>
      <c r="Q34">
        <v>12.9232</v>
      </c>
      <c r="R34">
        <v>25.315899999999999</v>
      </c>
      <c r="S34">
        <v>15.6523</v>
      </c>
      <c r="T34">
        <v>2.4685000000000001</v>
      </c>
      <c r="U34">
        <v>399.375</v>
      </c>
      <c r="V34">
        <v>11.5</v>
      </c>
      <c r="W34">
        <v>31.5943</v>
      </c>
      <c r="X34">
        <v>103.4984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76.691999999999993</v>
      </c>
      <c r="AM34">
        <v>0</v>
      </c>
      <c r="AN34">
        <v>1.1478459999999999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19.999953000000001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6.9561019999999996</v>
      </c>
      <c r="BA34">
        <v>6.7455160000000003</v>
      </c>
      <c r="BB34">
        <v>4.3966000000000003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2334.9115739999997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379.89260000000002</v>
      </c>
      <c r="L35">
        <v>179.85</v>
      </c>
      <c r="M35">
        <v>67.874700000000004</v>
      </c>
      <c r="N35">
        <v>100.54089999999999</v>
      </c>
      <c r="O35">
        <v>96.929599999999994</v>
      </c>
      <c r="P35">
        <v>135.4871</v>
      </c>
      <c r="Q35">
        <v>12.9232</v>
      </c>
      <c r="R35">
        <v>25.315899999999999</v>
      </c>
      <c r="S35">
        <v>15.6523</v>
      </c>
      <c r="T35">
        <v>2.4685000000000001</v>
      </c>
      <c r="U35">
        <v>399.375</v>
      </c>
      <c r="V35">
        <v>11.5</v>
      </c>
      <c r="W35">
        <v>25.53</v>
      </c>
      <c r="X35">
        <v>83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48.981043</v>
      </c>
      <c r="AH35">
        <v>179.96245400000001</v>
      </c>
      <c r="AI35">
        <v>16.783217</v>
      </c>
      <c r="AJ35">
        <v>0</v>
      </c>
      <c r="AK35">
        <v>67.655124000000001</v>
      </c>
      <c r="AL35">
        <v>76.691999999999993</v>
      </c>
      <c r="AM35">
        <v>0</v>
      </c>
      <c r="AN35">
        <v>1.1478459999999999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19.999953000000001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4.3966000000000003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2267.6775579999994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379.89260000000002</v>
      </c>
      <c r="L36">
        <v>179.85</v>
      </c>
      <c r="M36">
        <v>67.874700000000004</v>
      </c>
      <c r="N36">
        <v>100.54089999999999</v>
      </c>
      <c r="O36">
        <v>96.929599999999994</v>
      </c>
      <c r="P36">
        <v>135.4871</v>
      </c>
      <c r="Q36">
        <v>12.9232</v>
      </c>
      <c r="R36">
        <v>25.315899999999999</v>
      </c>
      <c r="S36">
        <v>15.6523</v>
      </c>
      <c r="T36">
        <v>2.4685000000000001</v>
      </c>
      <c r="U36">
        <v>399.375</v>
      </c>
      <c r="V36">
        <v>11.5</v>
      </c>
      <c r="W36">
        <v>25.53</v>
      </c>
      <c r="X36">
        <v>83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48.981043</v>
      </c>
      <c r="AH36">
        <v>179.96245400000001</v>
      </c>
      <c r="AI36">
        <v>16.783217</v>
      </c>
      <c r="AJ36">
        <v>0</v>
      </c>
      <c r="AK36">
        <v>67.655124000000001</v>
      </c>
      <c r="AL36">
        <v>76.691999999999993</v>
      </c>
      <c r="AM36">
        <v>0</v>
      </c>
      <c r="AN36">
        <v>1.1478459999999999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19.999953000000001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6.9561019999999996</v>
      </c>
      <c r="BA36">
        <v>6.7455160000000003</v>
      </c>
      <c r="BB36">
        <v>4.3966000000000003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2267.6775579999994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379.89260000000002</v>
      </c>
      <c r="L37">
        <v>179.85</v>
      </c>
      <c r="M37">
        <v>55.649700000000003</v>
      </c>
      <c r="N37">
        <v>70.947800000000001</v>
      </c>
      <c r="O37">
        <v>74.277600000000007</v>
      </c>
      <c r="P37">
        <v>103.2517</v>
      </c>
      <c r="Q37">
        <v>12.9232</v>
      </c>
      <c r="R37">
        <v>25.315899999999999</v>
      </c>
      <c r="S37">
        <v>15.6523</v>
      </c>
      <c r="T37">
        <v>2.4685000000000001</v>
      </c>
      <c r="U37">
        <v>390.9375</v>
      </c>
      <c r="V37">
        <v>11.5</v>
      </c>
      <c r="W37">
        <v>25.53</v>
      </c>
      <c r="X37">
        <v>83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48.981043</v>
      </c>
      <c r="AH37">
        <v>179.96245400000001</v>
      </c>
      <c r="AI37">
        <v>4.2720909999999996</v>
      </c>
      <c r="AJ37">
        <v>0</v>
      </c>
      <c r="AK37">
        <v>67.655124000000001</v>
      </c>
      <c r="AL37">
        <v>76.691999999999993</v>
      </c>
      <c r="AM37">
        <v>0</v>
      </c>
      <c r="AN37">
        <v>1.1478459999999999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19.999953000000001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6.9561019999999996</v>
      </c>
      <c r="BA37">
        <v>6.7455160000000003</v>
      </c>
      <c r="BB37">
        <v>4.3966000000000003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2150.023432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379.89260000000002</v>
      </c>
      <c r="L38">
        <v>179.85</v>
      </c>
      <c r="M38">
        <v>55.649700000000003</v>
      </c>
      <c r="N38">
        <v>70.947800000000001</v>
      </c>
      <c r="O38">
        <v>74.277600000000007</v>
      </c>
      <c r="P38">
        <v>103.2517</v>
      </c>
      <c r="Q38">
        <v>12.9232</v>
      </c>
      <c r="R38">
        <v>25.315899999999999</v>
      </c>
      <c r="S38">
        <v>15.6523</v>
      </c>
      <c r="T38">
        <v>2.4685000000000001</v>
      </c>
      <c r="U38">
        <v>390.9375</v>
      </c>
      <c r="V38">
        <v>11.5</v>
      </c>
      <c r="W38">
        <v>25.53</v>
      </c>
      <c r="X38">
        <v>83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48.981043</v>
      </c>
      <c r="AH38">
        <v>179.96245400000001</v>
      </c>
      <c r="AI38">
        <v>4.2720909999999996</v>
      </c>
      <c r="AJ38">
        <v>0</v>
      </c>
      <c r="AK38">
        <v>67.655124000000001</v>
      </c>
      <c r="AL38">
        <v>76.691999999999993</v>
      </c>
      <c r="AM38">
        <v>0</v>
      </c>
      <c r="AN38">
        <v>1.1478459999999999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19.999953000000001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6.9561019999999996</v>
      </c>
      <c r="BA38">
        <v>6.7455160000000003</v>
      </c>
      <c r="BB38">
        <v>4.3966000000000003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2155.5434319999999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379.89260000000002</v>
      </c>
      <c r="L39">
        <v>179.85</v>
      </c>
      <c r="M39">
        <v>55.649700000000003</v>
      </c>
      <c r="N39">
        <v>70.947800000000001</v>
      </c>
      <c r="O39">
        <v>74.277600000000007</v>
      </c>
      <c r="P39">
        <v>106.2517</v>
      </c>
      <c r="Q39">
        <v>12.9232</v>
      </c>
      <c r="R39">
        <v>25.315899999999999</v>
      </c>
      <c r="S39">
        <v>15.6523</v>
      </c>
      <c r="T39">
        <v>2.4685000000000001</v>
      </c>
      <c r="U39">
        <v>390.9375</v>
      </c>
      <c r="V39">
        <v>11.5</v>
      </c>
      <c r="W39">
        <v>25.53</v>
      </c>
      <c r="X39">
        <v>83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48.981043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76.691999999999993</v>
      </c>
      <c r="AM39">
        <v>0</v>
      </c>
      <c r="AN39">
        <v>1.1478459999999999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19.999953000000001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6.9561019999999996</v>
      </c>
      <c r="BA39">
        <v>6.7455160000000003</v>
      </c>
      <c r="BB39">
        <v>4.3966000000000003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2158.5434319999999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379.89260000000002</v>
      </c>
      <c r="L40">
        <v>179.85</v>
      </c>
      <c r="M40">
        <v>55.649700000000003</v>
      </c>
      <c r="N40">
        <v>70.947800000000001</v>
      </c>
      <c r="O40">
        <v>74.277600000000007</v>
      </c>
      <c r="P40">
        <v>111.2517</v>
      </c>
      <c r="Q40">
        <v>12.9232</v>
      </c>
      <c r="R40">
        <v>25.315899999999999</v>
      </c>
      <c r="S40">
        <v>15.6523</v>
      </c>
      <c r="T40">
        <v>2.4685000000000001</v>
      </c>
      <c r="U40">
        <v>390.9375</v>
      </c>
      <c r="V40">
        <v>11.5</v>
      </c>
      <c r="W40">
        <v>25.53</v>
      </c>
      <c r="X40">
        <v>83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48.981043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76.691999999999993</v>
      </c>
      <c r="AM40">
        <v>0</v>
      </c>
      <c r="AN40">
        <v>1.1478459999999999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19.999953000000001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6.9561019999999996</v>
      </c>
      <c r="BA40">
        <v>6.7455160000000003</v>
      </c>
      <c r="BB40">
        <v>4.3966000000000003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2163.5434319999999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379.89260000000002</v>
      </c>
      <c r="L41">
        <v>179.85</v>
      </c>
      <c r="M41">
        <v>55.649700000000003</v>
      </c>
      <c r="N41">
        <v>70.947800000000001</v>
      </c>
      <c r="O41">
        <v>74.277600000000007</v>
      </c>
      <c r="P41">
        <v>135.4871</v>
      </c>
      <c r="Q41">
        <v>12.9232</v>
      </c>
      <c r="R41">
        <v>25.315899999999999</v>
      </c>
      <c r="S41">
        <v>15.6523</v>
      </c>
      <c r="T41">
        <v>2.4685000000000001</v>
      </c>
      <c r="U41">
        <v>390.9375</v>
      </c>
      <c r="V41">
        <v>11.5</v>
      </c>
      <c r="W41">
        <v>25.53</v>
      </c>
      <c r="X41">
        <v>83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48.981043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76.691999999999993</v>
      </c>
      <c r="AM41">
        <v>0</v>
      </c>
      <c r="AN41">
        <v>1.1478459999999999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19.999953000000001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6.9561019999999996</v>
      </c>
      <c r="BA41">
        <v>6.7455160000000003</v>
      </c>
      <c r="BB41">
        <v>4.3966000000000003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2182.2588319999995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379.89260000000002</v>
      </c>
      <c r="L42">
        <v>179.85</v>
      </c>
      <c r="M42">
        <v>55.649700000000003</v>
      </c>
      <c r="N42">
        <v>70.947800000000001</v>
      </c>
      <c r="O42">
        <v>74.277600000000007</v>
      </c>
      <c r="P42">
        <v>135.4871</v>
      </c>
      <c r="Q42">
        <v>12.9232</v>
      </c>
      <c r="R42">
        <v>25.315899999999999</v>
      </c>
      <c r="S42">
        <v>15.6523</v>
      </c>
      <c r="T42">
        <v>2.4685000000000001</v>
      </c>
      <c r="U42">
        <v>390.9375</v>
      </c>
      <c r="V42">
        <v>11.5</v>
      </c>
      <c r="W42">
        <v>25.53</v>
      </c>
      <c r="X42">
        <v>83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48.981043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76.691999999999993</v>
      </c>
      <c r="AM42">
        <v>0</v>
      </c>
      <c r="AN42">
        <v>1.1478459999999999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19.999953000000001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6.9561019999999996</v>
      </c>
      <c r="BA42">
        <v>6.7455160000000003</v>
      </c>
      <c r="BB42">
        <v>4.3966000000000003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2182.2588319999995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379.89260000000002</v>
      </c>
      <c r="L43">
        <v>179.85</v>
      </c>
      <c r="M43">
        <v>55.649700000000003</v>
      </c>
      <c r="N43">
        <v>70.947800000000001</v>
      </c>
      <c r="O43">
        <v>74.277600000000007</v>
      </c>
      <c r="P43">
        <v>135.4871</v>
      </c>
      <c r="Q43">
        <v>12.9232</v>
      </c>
      <c r="R43">
        <v>25.315899999999999</v>
      </c>
      <c r="S43">
        <v>15.6523</v>
      </c>
      <c r="T43">
        <v>2.4685000000000001</v>
      </c>
      <c r="U43">
        <v>390.9375</v>
      </c>
      <c r="V43">
        <v>11.5</v>
      </c>
      <c r="W43">
        <v>25.53</v>
      </c>
      <c r="X43">
        <v>83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67.655124000000001</v>
      </c>
      <c r="AL43">
        <v>75.53</v>
      </c>
      <c r="AM43">
        <v>11.100229000000001</v>
      </c>
      <c r="AN43">
        <v>1.1478459999999999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19.581966999999999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6.9561019999999996</v>
      </c>
      <c r="BA43">
        <v>6.7455160000000003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2193.0269840000001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379.89260000000002</v>
      </c>
      <c r="L44">
        <v>179.85</v>
      </c>
      <c r="M44">
        <v>55.649700000000003</v>
      </c>
      <c r="N44">
        <v>70.947800000000001</v>
      </c>
      <c r="O44">
        <v>74.277600000000007</v>
      </c>
      <c r="P44">
        <v>135.4871</v>
      </c>
      <c r="Q44">
        <v>12.9232</v>
      </c>
      <c r="R44">
        <v>25.315899999999999</v>
      </c>
      <c r="S44">
        <v>15.6523</v>
      </c>
      <c r="T44">
        <v>2.4685000000000001</v>
      </c>
      <c r="U44">
        <v>390.9375</v>
      </c>
      <c r="V44">
        <v>11.5</v>
      </c>
      <c r="W44">
        <v>25.53</v>
      </c>
      <c r="X44">
        <v>83</v>
      </c>
      <c r="Y44">
        <v>0</v>
      </c>
      <c r="Z44">
        <v>6.5208000000000004</v>
      </c>
      <c r="AA44">
        <v>42.14808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67.655124000000001</v>
      </c>
      <c r="AL44">
        <v>75.53</v>
      </c>
      <c r="AM44">
        <v>11.258803</v>
      </c>
      <c r="AN44">
        <v>1.1478459999999999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19.999953000000001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6.9561019999999996</v>
      </c>
      <c r="BA44">
        <v>6.7455160000000003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2187.0827439999998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379.89260000000002</v>
      </c>
      <c r="L45">
        <v>179.85</v>
      </c>
      <c r="M45">
        <v>67.874700000000004</v>
      </c>
      <c r="N45">
        <v>86.378699999999995</v>
      </c>
      <c r="O45">
        <v>96.929599999999994</v>
      </c>
      <c r="P45">
        <v>135.4871</v>
      </c>
      <c r="Q45">
        <v>12.9232</v>
      </c>
      <c r="R45">
        <v>25.315899999999999</v>
      </c>
      <c r="S45">
        <v>15.6523</v>
      </c>
      <c r="T45">
        <v>2.4685000000000001</v>
      </c>
      <c r="U45">
        <v>390.9375</v>
      </c>
      <c r="V45">
        <v>11.5</v>
      </c>
      <c r="W45">
        <v>31.5943</v>
      </c>
      <c r="X45">
        <v>103.4984</v>
      </c>
      <c r="Y45">
        <v>0</v>
      </c>
      <c r="Z45">
        <v>6.5208000000000004</v>
      </c>
      <c r="AA45">
        <v>42.14808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67.655124000000001</v>
      </c>
      <c r="AL45">
        <v>75.53</v>
      </c>
      <c r="AM45">
        <v>12.559116</v>
      </c>
      <c r="AN45">
        <v>1.1478459999999999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19.477443999999998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6.9561019999999996</v>
      </c>
      <c r="BA45">
        <v>6.7455160000000003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2264.7311479999998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379.89260000000002</v>
      </c>
      <c r="L46">
        <v>179.85</v>
      </c>
      <c r="M46">
        <v>67.874700000000004</v>
      </c>
      <c r="N46">
        <v>86.378699999999995</v>
      </c>
      <c r="O46">
        <v>96.929599999999994</v>
      </c>
      <c r="P46">
        <v>135.4871</v>
      </c>
      <c r="Q46">
        <v>12.9232</v>
      </c>
      <c r="R46">
        <v>25.315899999999999</v>
      </c>
      <c r="S46">
        <v>15.6523</v>
      </c>
      <c r="T46">
        <v>2.4685000000000001</v>
      </c>
      <c r="U46">
        <v>390.9375</v>
      </c>
      <c r="V46">
        <v>11.5</v>
      </c>
      <c r="W46">
        <v>31.5943</v>
      </c>
      <c r="X46">
        <v>103.4984</v>
      </c>
      <c r="Y46">
        <v>0</v>
      </c>
      <c r="Z46">
        <v>6.5208000000000004</v>
      </c>
      <c r="AA46">
        <v>42.14808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67.655124000000001</v>
      </c>
      <c r="AL46">
        <v>75.53</v>
      </c>
      <c r="AM46">
        <v>12.559116</v>
      </c>
      <c r="AN46">
        <v>1.1478459999999999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18.841224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6.9561019999999996</v>
      </c>
      <c r="BA46">
        <v>6.7455160000000003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2258.5749279999995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379.89260000000002</v>
      </c>
      <c r="L47">
        <v>179.85</v>
      </c>
      <c r="M47">
        <v>67.874700000000004</v>
      </c>
      <c r="N47">
        <v>86.378699999999995</v>
      </c>
      <c r="O47">
        <v>73.277600000000007</v>
      </c>
      <c r="P47">
        <v>102.2517</v>
      </c>
      <c r="Q47">
        <v>12.9232</v>
      </c>
      <c r="R47">
        <v>25.315899999999999</v>
      </c>
      <c r="S47">
        <v>15.6523</v>
      </c>
      <c r="T47">
        <v>2.4685000000000001</v>
      </c>
      <c r="U47">
        <v>390.9375</v>
      </c>
      <c r="V47">
        <v>11.5</v>
      </c>
      <c r="W47">
        <v>25.86</v>
      </c>
      <c r="X47">
        <v>83.5</v>
      </c>
      <c r="Y47">
        <v>0</v>
      </c>
      <c r="Z47">
        <v>6.5208000000000004</v>
      </c>
      <c r="AA47">
        <v>42.14808</v>
      </c>
      <c r="AB47">
        <v>48.499828000000001</v>
      </c>
      <c r="AC47">
        <v>34.831252999999997</v>
      </c>
      <c r="AD47">
        <v>10.858853999999999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67.655124000000001</v>
      </c>
      <c r="AL47">
        <v>46.48</v>
      </c>
      <c r="AM47">
        <v>12.559116</v>
      </c>
      <c r="AN47">
        <v>1.1478459999999999</v>
      </c>
      <c r="AO47">
        <v>0</v>
      </c>
      <c r="AP47">
        <v>11.529</v>
      </c>
      <c r="AQ47">
        <v>0</v>
      </c>
      <c r="AR47">
        <v>33.119999999999997</v>
      </c>
      <c r="AS47">
        <v>37.890518999999998</v>
      </c>
      <c r="AT47">
        <v>19.999953000000001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6.9561019999999996</v>
      </c>
      <c r="BA47">
        <v>6.7455160000000003</v>
      </c>
      <c r="BB47">
        <v>4.3966000000000003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2145.4808419999999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379.89260000000002</v>
      </c>
      <c r="L48">
        <v>179.85</v>
      </c>
      <c r="M48">
        <v>67.874700000000004</v>
      </c>
      <c r="N48">
        <v>86.378699999999995</v>
      </c>
      <c r="O48">
        <v>73.277600000000007</v>
      </c>
      <c r="P48">
        <v>111.2517</v>
      </c>
      <c r="Q48">
        <v>12.9232</v>
      </c>
      <c r="R48">
        <v>25.315899999999999</v>
      </c>
      <c r="S48">
        <v>15.6523</v>
      </c>
      <c r="T48">
        <v>2.4685000000000001</v>
      </c>
      <c r="U48">
        <v>390.9375</v>
      </c>
      <c r="V48">
        <v>11.5</v>
      </c>
      <c r="W48">
        <v>25.86</v>
      </c>
      <c r="X48">
        <v>83.5</v>
      </c>
      <c r="Y48">
        <v>0</v>
      </c>
      <c r="Z48">
        <v>6.5208000000000004</v>
      </c>
      <c r="AA48">
        <v>42.14808</v>
      </c>
      <c r="AB48">
        <v>48.499828000000001</v>
      </c>
      <c r="AC48">
        <v>34.831252999999997</v>
      </c>
      <c r="AD48">
        <v>10.858853999999999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67.655124000000001</v>
      </c>
      <c r="AL48">
        <v>46.48</v>
      </c>
      <c r="AM48">
        <v>18.800616999999999</v>
      </c>
      <c r="AN48">
        <v>1.1478459999999999</v>
      </c>
      <c r="AO48">
        <v>0</v>
      </c>
      <c r="AP48">
        <v>11.529</v>
      </c>
      <c r="AQ48">
        <v>0</v>
      </c>
      <c r="AR48">
        <v>33.119999999999997</v>
      </c>
      <c r="AS48">
        <v>37.890518999999998</v>
      </c>
      <c r="AT48">
        <v>19.999953000000001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6.9561019999999996</v>
      </c>
      <c r="BA48">
        <v>6.7455160000000003</v>
      </c>
      <c r="BB48">
        <v>4.3966000000000003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2160.7223429999999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376.81259999999997</v>
      </c>
      <c r="L49">
        <v>179.85</v>
      </c>
      <c r="M49">
        <v>67.874700000000004</v>
      </c>
      <c r="N49">
        <v>86.378699999999995</v>
      </c>
      <c r="O49">
        <v>96.929599999999994</v>
      </c>
      <c r="P49">
        <v>135.4871</v>
      </c>
      <c r="Q49">
        <v>12.9232</v>
      </c>
      <c r="R49">
        <v>25.315899999999999</v>
      </c>
      <c r="S49">
        <v>15.6523</v>
      </c>
      <c r="T49">
        <v>2.4685000000000001</v>
      </c>
      <c r="U49">
        <v>390.9375</v>
      </c>
      <c r="V49">
        <v>11.5</v>
      </c>
      <c r="W49">
        <v>25.86</v>
      </c>
      <c r="X49">
        <v>83.5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10.858853999999999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67.655124000000001</v>
      </c>
      <c r="AL49">
        <v>52.29</v>
      </c>
      <c r="AM49">
        <v>18.800616999999999</v>
      </c>
      <c r="AN49">
        <v>1.1478459999999999</v>
      </c>
      <c r="AO49">
        <v>0</v>
      </c>
      <c r="AP49">
        <v>3.2025000000000001</v>
      </c>
      <c r="AQ49">
        <v>0</v>
      </c>
      <c r="AR49">
        <v>38.64</v>
      </c>
      <c r="AS49">
        <v>37.890518999999998</v>
      </c>
      <c r="AT49">
        <v>19.999953000000001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6.9561019999999996</v>
      </c>
      <c r="BA49">
        <v>6.7455160000000003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2208.5332429999994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376.81259999999997</v>
      </c>
      <c r="L50">
        <v>179.85</v>
      </c>
      <c r="M50">
        <v>67.874700000000004</v>
      </c>
      <c r="N50">
        <v>86.378699999999995</v>
      </c>
      <c r="O50">
        <v>96.929599999999994</v>
      </c>
      <c r="P50">
        <v>135.4871</v>
      </c>
      <c r="Q50">
        <v>12.9232</v>
      </c>
      <c r="R50">
        <v>25.315899999999999</v>
      </c>
      <c r="S50">
        <v>15.6523</v>
      </c>
      <c r="T50">
        <v>2.4685000000000001</v>
      </c>
      <c r="U50">
        <v>390.9375</v>
      </c>
      <c r="V50">
        <v>11.5</v>
      </c>
      <c r="W50">
        <v>25.86</v>
      </c>
      <c r="X50">
        <v>83.5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10.858853999999999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67.655124000000001</v>
      </c>
      <c r="AL50">
        <v>52.29</v>
      </c>
      <c r="AM50">
        <v>18.800616999999999</v>
      </c>
      <c r="AN50">
        <v>1.1478459999999999</v>
      </c>
      <c r="AO50">
        <v>0</v>
      </c>
      <c r="AP50">
        <v>3.2025000000000001</v>
      </c>
      <c r="AQ50">
        <v>0</v>
      </c>
      <c r="AR50">
        <v>38.64</v>
      </c>
      <c r="AS50">
        <v>37.890518999999998</v>
      </c>
      <c r="AT50">
        <v>19.897518999999999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6.9561019999999996</v>
      </c>
      <c r="BA50">
        <v>6.7455160000000003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2208.4308089999995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376.81259999999997</v>
      </c>
      <c r="L51">
        <v>179.85</v>
      </c>
      <c r="M51">
        <v>54</v>
      </c>
      <c r="N51">
        <v>84.540899999999993</v>
      </c>
      <c r="O51">
        <v>78.929599999999994</v>
      </c>
      <c r="P51">
        <v>127.4871</v>
      </c>
      <c r="Q51">
        <v>12.9232</v>
      </c>
      <c r="R51">
        <v>25.315899999999999</v>
      </c>
      <c r="S51">
        <v>15.6523</v>
      </c>
      <c r="T51">
        <v>2.4685000000000001</v>
      </c>
      <c r="U51">
        <v>393.748109</v>
      </c>
      <c r="V51">
        <v>11.5</v>
      </c>
      <c r="W51">
        <v>25.86</v>
      </c>
      <c r="X51">
        <v>83.5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10.884034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67.655124000000001</v>
      </c>
      <c r="AL51">
        <v>77.853999999999999</v>
      </c>
      <c r="AM51">
        <v>18.800616999999999</v>
      </c>
      <c r="AN51">
        <v>0</v>
      </c>
      <c r="AO51">
        <v>0</v>
      </c>
      <c r="AP51">
        <v>3.2025000000000001</v>
      </c>
      <c r="AQ51">
        <v>0</v>
      </c>
      <c r="AR51">
        <v>38.64</v>
      </c>
      <c r="AS51">
        <v>37.890518999999998</v>
      </c>
      <c r="AT51">
        <v>19.999953000000001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6.9561019999999996</v>
      </c>
      <c r="BA51">
        <v>6.7455160000000003</v>
      </c>
      <c r="BB51">
        <v>4.3966000000000003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2200.5934859999993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376.81259999999997</v>
      </c>
      <c r="L52">
        <v>179.85</v>
      </c>
      <c r="M52">
        <v>54</v>
      </c>
      <c r="N52">
        <v>84.540899999999993</v>
      </c>
      <c r="O52">
        <v>78.929599999999994</v>
      </c>
      <c r="P52">
        <v>127.4871</v>
      </c>
      <c r="Q52">
        <v>12.9232</v>
      </c>
      <c r="R52">
        <v>25.315899999999999</v>
      </c>
      <c r="S52">
        <v>15.6523</v>
      </c>
      <c r="T52">
        <v>2.4685000000000001</v>
      </c>
      <c r="U52">
        <v>393.75</v>
      </c>
      <c r="V52">
        <v>13.783200000000001</v>
      </c>
      <c r="W52">
        <v>25.86</v>
      </c>
      <c r="X52">
        <v>83.5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10.884034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67.655124000000001</v>
      </c>
      <c r="AL52">
        <v>77.853999999999999</v>
      </c>
      <c r="AM52">
        <v>18.800616999999999</v>
      </c>
      <c r="AN52">
        <v>0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19.999953000000001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6.9561019999999996</v>
      </c>
      <c r="BA52">
        <v>6.7455160000000003</v>
      </c>
      <c r="BB52">
        <v>4.3966000000000003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2197.3585769999995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377.11259999999999</v>
      </c>
      <c r="L53">
        <v>179.85</v>
      </c>
      <c r="M53">
        <v>54</v>
      </c>
      <c r="N53">
        <v>84.540899999999993</v>
      </c>
      <c r="O53">
        <v>78.929599999999994</v>
      </c>
      <c r="P53">
        <v>127.4871</v>
      </c>
      <c r="Q53">
        <v>12.783200000000001</v>
      </c>
      <c r="R53">
        <v>25.515899999999998</v>
      </c>
      <c r="S53">
        <v>16.1523</v>
      </c>
      <c r="T53">
        <v>2.4685000000000001</v>
      </c>
      <c r="U53">
        <v>393.75</v>
      </c>
      <c r="V53">
        <v>14.283200000000001</v>
      </c>
      <c r="W53">
        <v>25.86</v>
      </c>
      <c r="X53">
        <v>83.5</v>
      </c>
      <c r="Y53">
        <v>0</v>
      </c>
      <c r="Z53">
        <v>13.041600000000001</v>
      </c>
      <c r="AA53">
        <v>28.09872</v>
      </c>
      <c r="AB53">
        <v>48.499828000000001</v>
      </c>
      <c r="AC53">
        <v>34.831252999999997</v>
      </c>
      <c r="AD53">
        <v>10.884034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67.655124000000001</v>
      </c>
      <c r="AL53">
        <v>77.853999999999999</v>
      </c>
      <c r="AM53">
        <v>18.800616999999999</v>
      </c>
      <c r="AN53">
        <v>0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19.999953000000001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6.9561019999999996</v>
      </c>
      <c r="BA53">
        <v>6.7455160000000003</v>
      </c>
      <c r="BB53">
        <v>4.3966000000000003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2184.6692169999997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377.11259999999999</v>
      </c>
      <c r="L54">
        <v>179.85</v>
      </c>
      <c r="M54">
        <v>54</v>
      </c>
      <c r="N54">
        <v>84.540899999999993</v>
      </c>
      <c r="O54">
        <v>78.929599999999994</v>
      </c>
      <c r="P54">
        <v>127.4871</v>
      </c>
      <c r="Q54">
        <v>12.783200000000001</v>
      </c>
      <c r="R54">
        <v>25.515899999999998</v>
      </c>
      <c r="S54">
        <v>16.1523</v>
      </c>
      <c r="T54">
        <v>2.4685000000000001</v>
      </c>
      <c r="U54">
        <v>393.75</v>
      </c>
      <c r="V54">
        <v>14.283200000000001</v>
      </c>
      <c r="W54">
        <v>25.86</v>
      </c>
      <c r="X54">
        <v>83.5</v>
      </c>
      <c r="Y54">
        <v>0</v>
      </c>
      <c r="Z54">
        <v>13.041600000000001</v>
      </c>
      <c r="AA54">
        <v>28.09872</v>
      </c>
      <c r="AB54">
        <v>48.499828000000001</v>
      </c>
      <c r="AC54">
        <v>34.831252999999997</v>
      </c>
      <c r="AD54">
        <v>10.884034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67.655124000000001</v>
      </c>
      <c r="AL54">
        <v>77.853999999999999</v>
      </c>
      <c r="AM54">
        <v>18.800616999999999</v>
      </c>
      <c r="AN54">
        <v>0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19.999953000000001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6.9561019999999996</v>
      </c>
      <c r="BA54">
        <v>6.7455160000000003</v>
      </c>
      <c r="BB54">
        <v>4.3966000000000003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2184.6692169999997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377.11259999999999</v>
      </c>
      <c r="L55">
        <v>179.85</v>
      </c>
      <c r="M55">
        <v>54</v>
      </c>
      <c r="N55">
        <v>84.540899999999993</v>
      </c>
      <c r="O55">
        <v>78.929599999999994</v>
      </c>
      <c r="P55">
        <v>127.4871</v>
      </c>
      <c r="Q55">
        <v>12.783200000000001</v>
      </c>
      <c r="R55">
        <v>25.515899999999998</v>
      </c>
      <c r="S55">
        <v>16.1523</v>
      </c>
      <c r="T55">
        <v>2.4685000000000001</v>
      </c>
      <c r="U55">
        <v>393.75</v>
      </c>
      <c r="V55">
        <v>11.9</v>
      </c>
      <c r="W55">
        <v>25.86</v>
      </c>
      <c r="X55">
        <v>83.5</v>
      </c>
      <c r="Y55">
        <v>0</v>
      </c>
      <c r="Z55">
        <v>13.041600000000001</v>
      </c>
      <c r="AA55">
        <v>28.09872</v>
      </c>
      <c r="AB55">
        <v>48.499828000000001</v>
      </c>
      <c r="AC55">
        <v>34.831252999999997</v>
      </c>
      <c r="AD55">
        <v>10.884034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67.655124000000001</v>
      </c>
      <c r="AL55">
        <v>77.853999999999999</v>
      </c>
      <c r="AM55">
        <v>18.800616999999999</v>
      </c>
      <c r="AN55">
        <v>0</v>
      </c>
      <c r="AO55">
        <v>0</v>
      </c>
      <c r="AP55">
        <v>3.2025000000000001</v>
      </c>
      <c r="AQ55">
        <v>0</v>
      </c>
      <c r="AR55">
        <v>38.64</v>
      </c>
      <c r="AS55">
        <v>37.890518999999998</v>
      </c>
      <c r="AT55">
        <v>19.999953000000001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6.9561019999999996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2188.9434899999997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377.11259999999999</v>
      </c>
      <c r="L56">
        <v>179.85</v>
      </c>
      <c r="M56">
        <v>54</v>
      </c>
      <c r="N56">
        <v>84.540899999999993</v>
      </c>
      <c r="O56">
        <v>78.929599999999994</v>
      </c>
      <c r="P56">
        <v>127.4871</v>
      </c>
      <c r="Q56">
        <v>12.783200000000001</v>
      </c>
      <c r="R56">
        <v>25.515899999999998</v>
      </c>
      <c r="S56">
        <v>16.1523</v>
      </c>
      <c r="T56">
        <v>2.4685000000000001</v>
      </c>
      <c r="U56">
        <v>393.75</v>
      </c>
      <c r="V56">
        <v>11.9</v>
      </c>
      <c r="W56">
        <v>25.86</v>
      </c>
      <c r="X56">
        <v>83.5</v>
      </c>
      <c r="Y56">
        <v>0</v>
      </c>
      <c r="Z56">
        <v>13.041600000000001</v>
      </c>
      <c r="AA56">
        <v>28.09872</v>
      </c>
      <c r="AB56">
        <v>48.499828000000001</v>
      </c>
      <c r="AC56">
        <v>34.831252999999997</v>
      </c>
      <c r="AD56">
        <v>10.884034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67.655124000000001</v>
      </c>
      <c r="AL56">
        <v>77.853999999999999</v>
      </c>
      <c r="AM56">
        <v>18.800616999999999</v>
      </c>
      <c r="AN56">
        <v>0</v>
      </c>
      <c r="AO56">
        <v>0</v>
      </c>
      <c r="AP56">
        <v>3.2025000000000001</v>
      </c>
      <c r="AQ56">
        <v>0</v>
      </c>
      <c r="AR56">
        <v>38.64</v>
      </c>
      <c r="AS56">
        <v>37.890518999999998</v>
      </c>
      <c r="AT56">
        <v>19.999953000000001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6.9561019999999996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2188.9434899999997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410.19260000000003</v>
      </c>
      <c r="L57">
        <v>209.6636</v>
      </c>
      <c r="M57">
        <v>54</v>
      </c>
      <c r="N57">
        <v>124.38</v>
      </c>
      <c r="O57">
        <v>130.58009999999999</v>
      </c>
      <c r="P57">
        <v>149.98894999999999</v>
      </c>
      <c r="Q57">
        <v>15.3253</v>
      </c>
      <c r="R57">
        <v>30.285299999999999</v>
      </c>
      <c r="S57">
        <v>18.857800000000001</v>
      </c>
      <c r="T57">
        <v>2.4685000000000001</v>
      </c>
      <c r="U57">
        <v>396.367188</v>
      </c>
      <c r="V57">
        <v>14.283200000000001</v>
      </c>
      <c r="W57">
        <v>25.86</v>
      </c>
      <c r="X57">
        <v>83.5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10.884034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67.655124000000001</v>
      </c>
      <c r="AL57">
        <v>83.664000000000001</v>
      </c>
      <c r="AM57">
        <v>18.800616999999999</v>
      </c>
      <c r="AN57">
        <v>0</v>
      </c>
      <c r="AO57">
        <v>0</v>
      </c>
      <c r="AP57">
        <v>3.2025000000000001</v>
      </c>
      <c r="AQ57">
        <v>0</v>
      </c>
      <c r="AR57">
        <v>38.64</v>
      </c>
      <c r="AS57">
        <v>37.890518999999998</v>
      </c>
      <c r="AT57">
        <v>19.999953000000001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6.9561019999999996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2400.7052879999997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410.19260000000003</v>
      </c>
      <c r="L58">
        <v>209.6636</v>
      </c>
      <c r="M58">
        <v>54</v>
      </c>
      <c r="N58">
        <v>124.38</v>
      </c>
      <c r="O58">
        <v>130.58009999999999</v>
      </c>
      <c r="P58">
        <v>149.98894999999999</v>
      </c>
      <c r="Q58">
        <v>15.3253</v>
      </c>
      <c r="R58">
        <v>30.285299999999999</v>
      </c>
      <c r="S58">
        <v>18.857800000000001</v>
      </c>
      <c r="T58">
        <v>2.4685000000000001</v>
      </c>
      <c r="U58">
        <v>396.5625</v>
      </c>
      <c r="V58">
        <v>14.283200000000001</v>
      </c>
      <c r="W58">
        <v>25.86</v>
      </c>
      <c r="X58">
        <v>83.5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67.655124000000001</v>
      </c>
      <c r="AL58">
        <v>83.664000000000001</v>
      </c>
      <c r="AM58">
        <v>18.800616999999999</v>
      </c>
      <c r="AN58">
        <v>0</v>
      </c>
      <c r="AO58">
        <v>0</v>
      </c>
      <c r="AP58">
        <v>3.2025000000000001</v>
      </c>
      <c r="AQ58">
        <v>0</v>
      </c>
      <c r="AR58">
        <v>33.119999999999997</v>
      </c>
      <c r="AS58">
        <v>37.890518999999998</v>
      </c>
      <c r="AT58">
        <v>19.999953000000001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6.9561019999999996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2406.2646349999995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382.19260000000003</v>
      </c>
      <c r="L59">
        <v>181.08240000000001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15.3253</v>
      </c>
      <c r="R59">
        <v>30.285299999999999</v>
      </c>
      <c r="S59">
        <v>18.857800000000001</v>
      </c>
      <c r="T59">
        <v>2.4685000000000001</v>
      </c>
      <c r="U59">
        <v>396.5625</v>
      </c>
      <c r="V59">
        <v>17.918600000000001</v>
      </c>
      <c r="W59">
        <v>44.31</v>
      </c>
      <c r="X59">
        <v>147.80160000000001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67.655124000000001</v>
      </c>
      <c r="AL59">
        <v>83.664000000000001</v>
      </c>
      <c r="AM59">
        <v>18.800616999999999</v>
      </c>
      <c r="AN59">
        <v>0</v>
      </c>
      <c r="AO59">
        <v>0</v>
      </c>
      <c r="AP59">
        <v>3.2025000000000001</v>
      </c>
      <c r="AQ59">
        <v>0</v>
      </c>
      <c r="AR59">
        <v>33.119999999999997</v>
      </c>
      <c r="AS59">
        <v>37.890518999999998</v>
      </c>
      <c r="AT59">
        <v>19.999953000000001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6.9561019999999996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2479.1263779999995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382.19260000000003</v>
      </c>
      <c r="L60">
        <v>181.08240000000001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19.793800000000001</v>
      </c>
      <c r="R60">
        <v>39.104100000000003</v>
      </c>
      <c r="S60">
        <v>24.0443</v>
      </c>
      <c r="T60">
        <v>3.09</v>
      </c>
      <c r="U60">
        <v>396.5625</v>
      </c>
      <c r="V60">
        <v>17.918600000000001</v>
      </c>
      <c r="W60">
        <v>44.31</v>
      </c>
      <c r="X60">
        <v>147.80160000000001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67.655124000000001</v>
      </c>
      <c r="AL60">
        <v>83.664000000000001</v>
      </c>
      <c r="AM60">
        <v>18.800616999999999</v>
      </c>
      <c r="AN60">
        <v>0</v>
      </c>
      <c r="AO60">
        <v>0</v>
      </c>
      <c r="AP60">
        <v>3.2025000000000001</v>
      </c>
      <c r="AQ60">
        <v>0</v>
      </c>
      <c r="AR60">
        <v>33.119999999999997</v>
      </c>
      <c r="AS60">
        <v>37.890518999999998</v>
      </c>
      <c r="AT60">
        <v>19.999953000000001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6.9561019999999996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2498.2216779999994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443.19260000000003</v>
      </c>
      <c r="L61">
        <v>291.33830699999999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19.793800000000001</v>
      </c>
      <c r="R61">
        <v>39.104100000000003</v>
      </c>
      <c r="S61">
        <v>24.0443</v>
      </c>
      <c r="T61">
        <v>3.09</v>
      </c>
      <c r="U61">
        <v>396.5625</v>
      </c>
      <c r="V61">
        <v>17.918600000000001</v>
      </c>
      <c r="W61">
        <v>44.31</v>
      </c>
      <c r="X61">
        <v>147.80160000000001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67.655124000000001</v>
      </c>
      <c r="AL61">
        <v>83.664000000000001</v>
      </c>
      <c r="AM61">
        <v>18.800616999999999</v>
      </c>
      <c r="AN61">
        <v>0</v>
      </c>
      <c r="AO61">
        <v>0</v>
      </c>
      <c r="AP61">
        <v>6.4050000000000002</v>
      </c>
      <c r="AQ61">
        <v>0</v>
      </c>
      <c r="AR61">
        <v>33.119999999999997</v>
      </c>
      <c r="AS61">
        <v>37.890518999999998</v>
      </c>
      <c r="AT61">
        <v>19.999953000000001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6.9561019999999996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2672.680085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508.19260000000003</v>
      </c>
      <c r="L62">
        <v>343.30239999999998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19.793800000000001</v>
      </c>
      <c r="R62">
        <v>39.104100000000003</v>
      </c>
      <c r="S62">
        <v>24.0443</v>
      </c>
      <c r="T62">
        <v>3.09</v>
      </c>
      <c r="U62">
        <v>396.5625</v>
      </c>
      <c r="V62">
        <v>17.918600000000001</v>
      </c>
      <c r="W62">
        <v>44.31</v>
      </c>
      <c r="X62">
        <v>147.80160000000001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67.655124000000001</v>
      </c>
      <c r="AL62">
        <v>83.664000000000001</v>
      </c>
      <c r="AM62">
        <v>18.800616999999999</v>
      </c>
      <c r="AN62">
        <v>0</v>
      </c>
      <c r="AO62">
        <v>0</v>
      </c>
      <c r="AP62">
        <v>6.4050000000000002</v>
      </c>
      <c r="AQ62">
        <v>0</v>
      </c>
      <c r="AR62">
        <v>33.119999999999997</v>
      </c>
      <c r="AS62">
        <v>37.890518999999998</v>
      </c>
      <c r="AT62">
        <v>19.999953000000001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6.9561019999999996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2789.6441779999996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502.38339999999999</v>
      </c>
      <c r="L63">
        <v>372.66359999999997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19.793800000000001</v>
      </c>
      <c r="R63">
        <v>39.104100000000003</v>
      </c>
      <c r="S63">
        <v>24.0443</v>
      </c>
      <c r="T63">
        <v>3.09</v>
      </c>
      <c r="U63">
        <v>396.5625</v>
      </c>
      <c r="V63">
        <v>17.918600000000001</v>
      </c>
      <c r="W63">
        <v>44.31</v>
      </c>
      <c r="X63">
        <v>126.0898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0</v>
      </c>
      <c r="AJ63">
        <v>0</v>
      </c>
      <c r="AK63">
        <v>67.655124000000001</v>
      </c>
      <c r="AL63">
        <v>83.664000000000001</v>
      </c>
      <c r="AM63">
        <v>18.800616999999999</v>
      </c>
      <c r="AN63">
        <v>0</v>
      </c>
      <c r="AO63">
        <v>0</v>
      </c>
      <c r="AP63">
        <v>6.4050000000000002</v>
      </c>
      <c r="AQ63">
        <v>0</v>
      </c>
      <c r="AR63">
        <v>33.119999999999997</v>
      </c>
      <c r="AS63">
        <v>37.890518999999998</v>
      </c>
      <c r="AT63">
        <v>19.999953000000001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6.9561019999999996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2791.4843779999992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552.38340000000005</v>
      </c>
      <c r="L64">
        <v>412.66359999999997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22.63</v>
      </c>
      <c r="R64">
        <v>44.906624999999998</v>
      </c>
      <c r="S64">
        <v>27.638981000000001</v>
      </c>
      <c r="T64">
        <v>3.09</v>
      </c>
      <c r="U64">
        <v>396.5625</v>
      </c>
      <c r="V64">
        <v>20.8</v>
      </c>
      <c r="W64">
        <v>44.31</v>
      </c>
      <c r="X64">
        <v>123.782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0</v>
      </c>
      <c r="AJ64">
        <v>0</v>
      </c>
      <c r="AK64">
        <v>67.655124000000001</v>
      </c>
      <c r="AL64">
        <v>83.664000000000001</v>
      </c>
      <c r="AM64">
        <v>18.800616999999999</v>
      </c>
      <c r="AN64">
        <v>0</v>
      </c>
      <c r="AO64">
        <v>0</v>
      </c>
      <c r="AP64">
        <v>6.4050000000000002</v>
      </c>
      <c r="AQ64">
        <v>0</v>
      </c>
      <c r="AR64">
        <v>33.119999999999997</v>
      </c>
      <c r="AS64">
        <v>37.890518999999998</v>
      </c>
      <c r="AT64">
        <v>19.999953000000001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6.9561019999999996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2894.2913840000001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606.45000000000005</v>
      </c>
      <c r="L65">
        <v>381.66359999999997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22.63</v>
      </c>
      <c r="R65">
        <v>44.906624999999998</v>
      </c>
      <c r="S65">
        <v>27.638981000000001</v>
      </c>
      <c r="T65">
        <v>3.09</v>
      </c>
      <c r="U65">
        <v>396.5625</v>
      </c>
      <c r="V65">
        <v>20.8</v>
      </c>
      <c r="W65">
        <v>44.31</v>
      </c>
      <c r="X65">
        <v>123.782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0</v>
      </c>
      <c r="AJ65">
        <v>0</v>
      </c>
      <c r="AK65">
        <v>67.655124000000001</v>
      </c>
      <c r="AL65">
        <v>83.664000000000001</v>
      </c>
      <c r="AM65">
        <v>18.800616999999999</v>
      </c>
      <c r="AN65">
        <v>0</v>
      </c>
      <c r="AO65">
        <v>0</v>
      </c>
      <c r="AP65">
        <v>11.529</v>
      </c>
      <c r="AQ65">
        <v>0</v>
      </c>
      <c r="AR65">
        <v>33.119999999999997</v>
      </c>
      <c r="AS65">
        <v>37.890518999999998</v>
      </c>
      <c r="AT65">
        <v>19.999953000000001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6.9561019999999996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2915.9611839999998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591.693353</v>
      </c>
      <c r="L66">
        <v>381.66359999999997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22.63</v>
      </c>
      <c r="R66">
        <v>44.906624999999998</v>
      </c>
      <c r="S66">
        <v>27.638981000000001</v>
      </c>
      <c r="T66">
        <v>3.09</v>
      </c>
      <c r="U66">
        <v>396.5625</v>
      </c>
      <c r="V66">
        <v>20.8</v>
      </c>
      <c r="W66">
        <v>44.31</v>
      </c>
      <c r="X66">
        <v>123.782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0</v>
      </c>
      <c r="AJ66">
        <v>0</v>
      </c>
      <c r="AK66">
        <v>67.655124000000001</v>
      </c>
      <c r="AL66">
        <v>83.664000000000001</v>
      </c>
      <c r="AM66">
        <v>18.800616999999999</v>
      </c>
      <c r="AN66">
        <v>0</v>
      </c>
      <c r="AO66">
        <v>0</v>
      </c>
      <c r="AP66">
        <v>11.529</v>
      </c>
      <c r="AQ66">
        <v>0</v>
      </c>
      <c r="AR66">
        <v>33.119999999999997</v>
      </c>
      <c r="AS66">
        <v>37.890518999999998</v>
      </c>
      <c r="AT66">
        <v>19.999953000000001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6.9561019999999996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2901.2045369999996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504.43670600000002</v>
      </c>
      <c r="L67">
        <v>392.66359999999997</v>
      </c>
      <c r="M67">
        <v>90.524495000000002</v>
      </c>
      <c r="N67">
        <v>116.009761</v>
      </c>
      <c r="O67">
        <v>121.792621</v>
      </c>
      <c r="P67">
        <v>139.89533900000001</v>
      </c>
      <c r="Q67">
        <v>21.107098000000001</v>
      </c>
      <c r="R67">
        <v>41.884602000000001</v>
      </c>
      <c r="S67">
        <v>25.778995999999999</v>
      </c>
      <c r="T67">
        <v>2.882056</v>
      </c>
      <c r="U67">
        <v>396.5625</v>
      </c>
      <c r="V67">
        <v>20.8</v>
      </c>
      <c r="W67">
        <v>44.31</v>
      </c>
      <c r="X67">
        <v>123.782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0</v>
      </c>
      <c r="AJ67">
        <v>0</v>
      </c>
      <c r="AK67">
        <v>67.655124000000001</v>
      </c>
      <c r="AL67">
        <v>83.664000000000001</v>
      </c>
      <c r="AM67">
        <v>18.800616999999999</v>
      </c>
      <c r="AN67">
        <v>0</v>
      </c>
      <c r="AO67">
        <v>0</v>
      </c>
      <c r="AP67">
        <v>3.4586999999999999</v>
      </c>
      <c r="AQ67">
        <v>0</v>
      </c>
      <c r="AR67">
        <v>33.119999999999997</v>
      </c>
      <c r="AS67">
        <v>37.890518999999998</v>
      </c>
      <c r="AT67">
        <v>19.999953000000001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6.9561019999999996</v>
      </c>
      <c r="BA67">
        <v>6.7455160000000003</v>
      </c>
      <c r="BB67">
        <v>5.1616540000000004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2776.1095399999995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404.21087499999999</v>
      </c>
      <c r="L68">
        <v>392.66359999999997</v>
      </c>
      <c r="M68">
        <v>93.654239000000004</v>
      </c>
      <c r="N68">
        <v>120.020618</v>
      </c>
      <c r="O68">
        <v>126.003411</v>
      </c>
      <c r="P68">
        <v>144.73200199999999</v>
      </c>
      <c r="Q68">
        <v>21.836842999999998</v>
      </c>
      <c r="R68">
        <v>43.332697000000003</v>
      </c>
      <c r="S68">
        <v>26.670265000000001</v>
      </c>
      <c r="T68">
        <v>2.9816989999999999</v>
      </c>
      <c r="U68">
        <v>396.5625</v>
      </c>
      <c r="V68">
        <v>20.8</v>
      </c>
      <c r="W68">
        <v>44.31</v>
      </c>
      <c r="X68">
        <v>123.782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0</v>
      </c>
      <c r="AJ68">
        <v>0</v>
      </c>
      <c r="AK68">
        <v>67.655124000000001</v>
      </c>
      <c r="AL68">
        <v>83.664000000000001</v>
      </c>
      <c r="AM68">
        <v>18.800616999999999</v>
      </c>
      <c r="AN68">
        <v>0</v>
      </c>
      <c r="AO68">
        <v>0</v>
      </c>
      <c r="AP68">
        <v>3.4586999999999999</v>
      </c>
      <c r="AQ68">
        <v>0</v>
      </c>
      <c r="AR68">
        <v>33.119999999999997</v>
      </c>
      <c r="AS68">
        <v>37.890518999999998</v>
      </c>
      <c r="AT68">
        <v>19.999953000000001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6.9561019999999996</v>
      </c>
      <c r="BA68">
        <v>6.7455160000000003</v>
      </c>
      <c r="BB68">
        <v>5.3401100000000001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2695.4189710000005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404.21087499999999</v>
      </c>
      <c r="L69">
        <v>402.66359999999997</v>
      </c>
      <c r="M69">
        <v>96.791674</v>
      </c>
      <c r="N69">
        <v>124.041332</v>
      </c>
      <c r="O69">
        <v>130.22454999999999</v>
      </c>
      <c r="P69">
        <v>149.58055300000001</v>
      </c>
      <c r="Q69">
        <v>22.568382</v>
      </c>
      <c r="R69">
        <v>44.759829000000003</v>
      </c>
      <c r="S69">
        <v>27.563724000000001</v>
      </c>
      <c r="T69">
        <v>3.0815860000000002</v>
      </c>
      <c r="U69">
        <v>396.5625</v>
      </c>
      <c r="V69">
        <v>20.8</v>
      </c>
      <c r="W69">
        <v>44.31</v>
      </c>
      <c r="X69">
        <v>123.782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0</v>
      </c>
      <c r="AJ69">
        <v>0</v>
      </c>
      <c r="AK69">
        <v>67.655124000000001</v>
      </c>
      <c r="AL69">
        <v>80.177999999999997</v>
      </c>
      <c r="AM69">
        <v>18.800616999999999</v>
      </c>
      <c r="AN69">
        <v>0</v>
      </c>
      <c r="AO69">
        <v>0</v>
      </c>
      <c r="AP69">
        <v>11.529</v>
      </c>
      <c r="AQ69">
        <v>0</v>
      </c>
      <c r="AR69">
        <v>33.119999999999997</v>
      </c>
      <c r="AS69">
        <v>37.890518999999998</v>
      </c>
      <c r="AT69">
        <v>19.999953000000001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7.0263660000000003</v>
      </c>
      <c r="BA69">
        <v>6.7455160000000003</v>
      </c>
      <c r="BB69">
        <v>5.5190049999999999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2729.6322859999996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476.71087499999999</v>
      </c>
      <c r="L70">
        <v>412.66359999999997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3.09</v>
      </c>
      <c r="U70">
        <v>396.5625</v>
      </c>
      <c r="V70">
        <v>20.8</v>
      </c>
      <c r="W70">
        <v>44.31</v>
      </c>
      <c r="X70">
        <v>123.782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0</v>
      </c>
      <c r="AJ70">
        <v>0</v>
      </c>
      <c r="AK70">
        <v>67.655124000000001</v>
      </c>
      <c r="AL70">
        <v>80.177999999999997</v>
      </c>
      <c r="AM70">
        <v>18.800616999999999</v>
      </c>
      <c r="AN70">
        <v>0</v>
      </c>
      <c r="AO70">
        <v>0</v>
      </c>
      <c r="AP70">
        <v>11.529</v>
      </c>
      <c r="AQ70">
        <v>0</v>
      </c>
      <c r="AR70">
        <v>33.119999999999997</v>
      </c>
      <c r="AS70">
        <v>37.890518999999998</v>
      </c>
      <c r="AT70">
        <v>19.999953000000001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2816.0547599999991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621.71087499999999</v>
      </c>
      <c r="L71">
        <v>469.17239999999998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3.09</v>
      </c>
      <c r="U71">
        <v>396.5625</v>
      </c>
      <c r="V71">
        <v>20.8</v>
      </c>
      <c r="W71">
        <v>44.31</v>
      </c>
      <c r="X71">
        <v>123.78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179.96245400000001</v>
      </c>
      <c r="AI71">
        <v>0</v>
      </c>
      <c r="AJ71">
        <v>0</v>
      </c>
      <c r="AK71">
        <v>67.655124000000001</v>
      </c>
      <c r="AL71">
        <v>80.177999999999997</v>
      </c>
      <c r="AM71">
        <v>18.800616999999999</v>
      </c>
      <c r="AN71">
        <v>0</v>
      </c>
      <c r="AO71">
        <v>0</v>
      </c>
      <c r="AP71">
        <v>3.4586999999999999</v>
      </c>
      <c r="AQ71">
        <v>0</v>
      </c>
      <c r="AR71">
        <v>33.119999999999997</v>
      </c>
      <c r="AS71">
        <v>37.890518999999998</v>
      </c>
      <c r="AT71">
        <v>19.999953000000001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3009.4912599999993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621.71087499999999</v>
      </c>
      <c r="L72">
        <v>469.17239999999998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3.09</v>
      </c>
      <c r="U72">
        <v>396.5625</v>
      </c>
      <c r="V72">
        <v>20.8</v>
      </c>
      <c r="W72">
        <v>44.31</v>
      </c>
      <c r="X72">
        <v>123.78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67.655124000000001</v>
      </c>
      <c r="AL72">
        <v>80.177999999999997</v>
      </c>
      <c r="AM72">
        <v>18.800616999999999</v>
      </c>
      <c r="AN72">
        <v>0</v>
      </c>
      <c r="AO72">
        <v>0</v>
      </c>
      <c r="AP72">
        <v>3.4586999999999999</v>
      </c>
      <c r="AQ72">
        <v>0</v>
      </c>
      <c r="AR72">
        <v>33.119999999999997</v>
      </c>
      <c r="AS72">
        <v>37.890518999999998</v>
      </c>
      <c r="AT72">
        <v>19.999953000000001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3013.7633509999991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576.45000000000005</v>
      </c>
      <c r="L73">
        <v>469.17239999999998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41.488013000000002</v>
      </c>
      <c r="S73">
        <v>27.638981000000001</v>
      </c>
      <c r="T73">
        <v>3.09</v>
      </c>
      <c r="U73">
        <v>396.5625</v>
      </c>
      <c r="V73">
        <v>20.8</v>
      </c>
      <c r="W73">
        <v>44.31</v>
      </c>
      <c r="X73">
        <v>123.78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80.177999999999997</v>
      </c>
      <c r="AM73">
        <v>18.800616999999999</v>
      </c>
      <c r="AN73">
        <v>0</v>
      </c>
      <c r="AO73">
        <v>0</v>
      </c>
      <c r="AP73">
        <v>11.529</v>
      </c>
      <c r="AQ73">
        <v>0</v>
      </c>
      <c r="AR73">
        <v>33.119999999999997</v>
      </c>
      <c r="AS73">
        <v>37.890518999999998</v>
      </c>
      <c r="AT73">
        <v>19.999953000000001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2973.1541639999987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526.45000000000005</v>
      </c>
      <c r="L74">
        <v>469.17239999999998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41.488013000000002</v>
      </c>
      <c r="S74">
        <v>27.638981000000001</v>
      </c>
      <c r="T74">
        <v>3.09</v>
      </c>
      <c r="U74">
        <v>396.5625</v>
      </c>
      <c r="V74">
        <v>20.8</v>
      </c>
      <c r="W74">
        <v>44.31</v>
      </c>
      <c r="X74">
        <v>123.78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67.655124000000001</v>
      </c>
      <c r="AL74">
        <v>80.177999999999997</v>
      </c>
      <c r="AM74">
        <v>18.800616999999999</v>
      </c>
      <c r="AN74">
        <v>0</v>
      </c>
      <c r="AO74">
        <v>0</v>
      </c>
      <c r="AP74">
        <v>11.529</v>
      </c>
      <c r="AQ74">
        <v>0</v>
      </c>
      <c r="AR74">
        <v>33.119999999999997</v>
      </c>
      <c r="AS74">
        <v>37.890518999999998</v>
      </c>
      <c r="AT74">
        <v>19.999953000000001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2923.1541639999987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548.95000000000005</v>
      </c>
      <c r="L75">
        <v>469.17239999999998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22.63</v>
      </c>
      <c r="R75">
        <v>41.488013000000002</v>
      </c>
      <c r="S75">
        <v>27.638981000000001</v>
      </c>
      <c r="T75">
        <v>3.09</v>
      </c>
      <c r="U75">
        <v>396.5625</v>
      </c>
      <c r="V75">
        <v>20.8</v>
      </c>
      <c r="W75">
        <v>44.31</v>
      </c>
      <c r="X75">
        <v>123.78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67.655124000000001</v>
      </c>
      <c r="AL75">
        <v>80.177999999999997</v>
      </c>
      <c r="AM75">
        <v>18.800616999999999</v>
      </c>
      <c r="AN75">
        <v>0</v>
      </c>
      <c r="AO75">
        <v>0</v>
      </c>
      <c r="AP75">
        <v>1.4091</v>
      </c>
      <c r="AQ75">
        <v>0</v>
      </c>
      <c r="AR75">
        <v>33.119999999999997</v>
      </c>
      <c r="AS75">
        <v>37.890518999999998</v>
      </c>
      <c r="AT75">
        <v>19.999953000000001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2935.5342639999985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591.3732</v>
      </c>
      <c r="L76">
        <v>469.17239999999998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22.63</v>
      </c>
      <c r="R76">
        <v>41.488013000000002</v>
      </c>
      <c r="S76">
        <v>27.638981000000001</v>
      </c>
      <c r="T76">
        <v>3.09</v>
      </c>
      <c r="U76">
        <v>396.5625</v>
      </c>
      <c r="V76">
        <v>20.8</v>
      </c>
      <c r="W76">
        <v>34.81</v>
      </c>
      <c r="X76">
        <v>123.78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80.177999999999997</v>
      </c>
      <c r="AM76">
        <v>18.800616999999999</v>
      </c>
      <c r="AN76">
        <v>0</v>
      </c>
      <c r="AO76">
        <v>0</v>
      </c>
      <c r="AP76">
        <v>1.4091</v>
      </c>
      <c r="AQ76">
        <v>0</v>
      </c>
      <c r="AR76">
        <v>33.119999999999997</v>
      </c>
      <c r="AS76">
        <v>37.890518999999998</v>
      </c>
      <c r="AT76">
        <v>19.999953000000001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2968.4574639999987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641.3732</v>
      </c>
      <c r="L77">
        <v>446.34820000000002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22.63</v>
      </c>
      <c r="R77">
        <v>41.488013000000002</v>
      </c>
      <c r="S77">
        <v>27.638981000000001</v>
      </c>
      <c r="T77">
        <v>3.09</v>
      </c>
      <c r="U77">
        <v>396.5625</v>
      </c>
      <c r="V77">
        <v>20.8</v>
      </c>
      <c r="W77">
        <v>34.81</v>
      </c>
      <c r="X77">
        <v>123.78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67.655124000000001</v>
      </c>
      <c r="AL77">
        <v>80.177999999999997</v>
      </c>
      <c r="AM77">
        <v>18.800616999999999</v>
      </c>
      <c r="AN77">
        <v>0</v>
      </c>
      <c r="AO77">
        <v>0</v>
      </c>
      <c r="AP77">
        <v>1.4091</v>
      </c>
      <c r="AQ77">
        <v>0</v>
      </c>
      <c r="AR77">
        <v>33.119999999999997</v>
      </c>
      <c r="AS77">
        <v>37.890518999999998</v>
      </c>
      <c r="AT77">
        <v>19.999953000000001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3003.9849609999992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688.41594699999996</v>
      </c>
      <c r="L78">
        <v>446.34820000000002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22.63</v>
      </c>
      <c r="R78">
        <v>41.488013000000002</v>
      </c>
      <c r="S78">
        <v>27.638981000000001</v>
      </c>
      <c r="T78">
        <v>3.09</v>
      </c>
      <c r="U78">
        <v>396.5625</v>
      </c>
      <c r="V78">
        <v>20.8</v>
      </c>
      <c r="W78">
        <v>34.81</v>
      </c>
      <c r="X78">
        <v>123.78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67.655124000000001</v>
      </c>
      <c r="AL78">
        <v>80.177999999999997</v>
      </c>
      <c r="AM78">
        <v>18.838674000000001</v>
      </c>
      <c r="AN78">
        <v>0</v>
      </c>
      <c r="AO78">
        <v>0</v>
      </c>
      <c r="AP78">
        <v>1.4091</v>
      </c>
      <c r="AQ78">
        <v>0</v>
      </c>
      <c r="AR78">
        <v>33.119999999999997</v>
      </c>
      <c r="AS78">
        <v>39.149701999999998</v>
      </c>
      <c r="AT78">
        <v>19.999953000000001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3086.1545559999995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672.02195200000006</v>
      </c>
      <c r="L79">
        <v>377.54239999999999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22.63</v>
      </c>
      <c r="R79">
        <v>41.488013000000002</v>
      </c>
      <c r="S79">
        <v>27.638981000000001</v>
      </c>
      <c r="T79">
        <v>3.09</v>
      </c>
      <c r="U79">
        <v>396.5625</v>
      </c>
      <c r="V79">
        <v>20.8</v>
      </c>
      <c r="W79">
        <v>44.31</v>
      </c>
      <c r="X79">
        <v>123.78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67.655124000000001</v>
      </c>
      <c r="AL79">
        <v>80.177999999999997</v>
      </c>
      <c r="AM79">
        <v>18.838674000000001</v>
      </c>
      <c r="AN79">
        <v>0</v>
      </c>
      <c r="AO79">
        <v>0</v>
      </c>
      <c r="AP79">
        <v>1.4091</v>
      </c>
      <c r="AQ79">
        <v>0</v>
      </c>
      <c r="AR79">
        <v>33.119999999999997</v>
      </c>
      <c r="AS79">
        <v>39.149701999999998</v>
      </c>
      <c r="AT79">
        <v>19.999953000000001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3060.804411999999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600.81255599999997</v>
      </c>
      <c r="L80">
        <v>377.54239999999999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41.488013000000002</v>
      </c>
      <c r="S80">
        <v>27.638981000000001</v>
      </c>
      <c r="T80">
        <v>3.09</v>
      </c>
      <c r="U80">
        <v>396.5625</v>
      </c>
      <c r="V80">
        <v>20.8</v>
      </c>
      <c r="W80">
        <v>44.31</v>
      </c>
      <c r="X80">
        <v>123.78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67.655124000000001</v>
      </c>
      <c r="AL80">
        <v>80.177999999999997</v>
      </c>
      <c r="AM80">
        <v>18.838674000000001</v>
      </c>
      <c r="AN80">
        <v>0</v>
      </c>
      <c r="AO80">
        <v>0</v>
      </c>
      <c r="AP80">
        <v>1.4091</v>
      </c>
      <c r="AQ80">
        <v>0</v>
      </c>
      <c r="AR80">
        <v>33.119999999999997</v>
      </c>
      <c r="AS80">
        <v>39.149701999999998</v>
      </c>
      <c r="AT80">
        <v>19.999953000000001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2989.5950159999989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600.82794200000001</v>
      </c>
      <c r="L81">
        <v>377.54239999999999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41.488013000000002</v>
      </c>
      <c r="S81">
        <v>27.638981000000001</v>
      </c>
      <c r="T81">
        <v>3.09</v>
      </c>
      <c r="U81">
        <v>396.5625</v>
      </c>
      <c r="V81">
        <v>20.8</v>
      </c>
      <c r="W81">
        <v>44.31</v>
      </c>
      <c r="X81">
        <v>123.78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67.655124000000001</v>
      </c>
      <c r="AL81">
        <v>80.177999999999997</v>
      </c>
      <c r="AM81">
        <v>18.838674000000001</v>
      </c>
      <c r="AN81">
        <v>0</v>
      </c>
      <c r="AO81">
        <v>0</v>
      </c>
      <c r="AP81">
        <v>9.4794</v>
      </c>
      <c r="AQ81">
        <v>0</v>
      </c>
      <c r="AR81">
        <v>33.119999999999997</v>
      </c>
      <c r="AS81">
        <v>39.149701999999998</v>
      </c>
      <c r="AT81">
        <v>19.999953000000001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2997.6807019999992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626.3732</v>
      </c>
      <c r="L82">
        <v>377.54239999999999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41.488013000000002</v>
      </c>
      <c r="S82">
        <v>27.638981000000001</v>
      </c>
      <c r="T82">
        <v>3.09</v>
      </c>
      <c r="U82">
        <v>396.5625</v>
      </c>
      <c r="V82">
        <v>20.8</v>
      </c>
      <c r="W82">
        <v>44.31</v>
      </c>
      <c r="X82">
        <v>123.78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67.655124000000001</v>
      </c>
      <c r="AL82">
        <v>80.177999999999997</v>
      </c>
      <c r="AM82">
        <v>18.838674000000001</v>
      </c>
      <c r="AN82">
        <v>0</v>
      </c>
      <c r="AO82">
        <v>0</v>
      </c>
      <c r="AP82">
        <v>1.4091</v>
      </c>
      <c r="AQ82">
        <v>0</v>
      </c>
      <c r="AR82">
        <v>33.119999999999997</v>
      </c>
      <c r="AS82">
        <v>39.149701999999998</v>
      </c>
      <c r="AT82">
        <v>19.999953000000001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3015.155659999999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626.3732</v>
      </c>
      <c r="L83">
        <v>387.26749999999998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41.488013000000002</v>
      </c>
      <c r="S83">
        <v>27.638981000000001</v>
      </c>
      <c r="T83">
        <v>3.09</v>
      </c>
      <c r="U83">
        <v>396.5625</v>
      </c>
      <c r="V83">
        <v>20.8</v>
      </c>
      <c r="W83">
        <v>44.31</v>
      </c>
      <c r="X83">
        <v>123.78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67.655124000000001</v>
      </c>
      <c r="AL83">
        <v>80.177999999999997</v>
      </c>
      <c r="AM83">
        <v>18.838674000000001</v>
      </c>
      <c r="AN83">
        <v>0.77966899999999995</v>
      </c>
      <c r="AO83">
        <v>0</v>
      </c>
      <c r="AP83">
        <v>1.4091</v>
      </c>
      <c r="AQ83">
        <v>0</v>
      </c>
      <c r="AR83">
        <v>33.119999999999997</v>
      </c>
      <c r="AS83">
        <v>39.149701999999998</v>
      </c>
      <c r="AT83">
        <v>19.999953000000001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3025.6604289999987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626.3732</v>
      </c>
      <c r="L84">
        <v>387.26749999999998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41.488013000000002</v>
      </c>
      <c r="S84">
        <v>27.638981000000001</v>
      </c>
      <c r="T84">
        <v>3.09</v>
      </c>
      <c r="U84">
        <v>396.5625</v>
      </c>
      <c r="V84">
        <v>20.8</v>
      </c>
      <c r="W84">
        <v>44.31</v>
      </c>
      <c r="X84">
        <v>123.78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67.655124000000001</v>
      </c>
      <c r="AL84">
        <v>80.177999999999997</v>
      </c>
      <c r="AM84">
        <v>18.838674000000001</v>
      </c>
      <c r="AN84">
        <v>0.77966899999999995</v>
      </c>
      <c r="AO84">
        <v>0</v>
      </c>
      <c r="AP84">
        <v>1.4091</v>
      </c>
      <c r="AQ84">
        <v>0</v>
      </c>
      <c r="AR84">
        <v>33.119999999999997</v>
      </c>
      <c r="AS84">
        <v>39.149701999999998</v>
      </c>
      <c r="AT84">
        <v>19.999953000000001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3025.6604289999987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387.26749999999998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41.488013000000002</v>
      </c>
      <c r="S85">
        <v>27.638981000000001</v>
      </c>
      <c r="T85">
        <v>3.09</v>
      </c>
      <c r="U85">
        <v>396.5625</v>
      </c>
      <c r="V85">
        <v>20.8</v>
      </c>
      <c r="W85">
        <v>44.31</v>
      </c>
      <c r="X85">
        <v>123.78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67.655124000000001</v>
      </c>
      <c r="AL85">
        <v>79.016000000000005</v>
      </c>
      <c r="AM85">
        <v>18.838674000000001</v>
      </c>
      <c r="AN85">
        <v>0.77966899999999995</v>
      </c>
      <c r="AO85">
        <v>0</v>
      </c>
      <c r="AP85">
        <v>1.4091</v>
      </c>
      <c r="AQ85">
        <v>0</v>
      </c>
      <c r="AR85">
        <v>33.119999999999997</v>
      </c>
      <c r="AS85">
        <v>39.149701999999998</v>
      </c>
      <c r="AT85">
        <v>19.999953000000001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3033.1400309999995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387.26749999999998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41.488013000000002</v>
      </c>
      <c r="S86">
        <v>27.638981000000001</v>
      </c>
      <c r="T86">
        <v>3.09</v>
      </c>
      <c r="U86">
        <v>396.5625</v>
      </c>
      <c r="V86">
        <v>20.8</v>
      </c>
      <c r="W86">
        <v>44.31</v>
      </c>
      <c r="X86">
        <v>123.78</v>
      </c>
      <c r="Y86">
        <v>0</v>
      </c>
      <c r="Z86">
        <v>2.2000000000000002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79.016000000000005</v>
      </c>
      <c r="AM86">
        <v>18.800616999999999</v>
      </c>
      <c r="AN86">
        <v>0.77966899999999995</v>
      </c>
      <c r="AO86">
        <v>0</v>
      </c>
      <c r="AP86">
        <v>1.4091</v>
      </c>
      <c r="AQ86">
        <v>0</v>
      </c>
      <c r="AR86">
        <v>33.119999999999997</v>
      </c>
      <c r="AS86">
        <v>37.890518999999998</v>
      </c>
      <c r="AT86">
        <v>19.999953000000001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2988.3921799999985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387.26749999999998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41.488013000000002</v>
      </c>
      <c r="S87">
        <v>27.638981000000001</v>
      </c>
      <c r="T87">
        <v>3.09</v>
      </c>
      <c r="U87">
        <v>396.5625</v>
      </c>
      <c r="V87">
        <v>20.8</v>
      </c>
      <c r="W87">
        <v>44.31</v>
      </c>
      <c r="X87">
        <v>123.78</v>
      </c>
      <c r="Y87">
        <v>0</v>
      </c>
      <c r="Z87">
        <v>2.2000000000000002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79.016000000000005</v>
      </c>
      <c r="AM87">
        <v>18.800616999999999</v>
      </c>
      <c r="AN87">
        <v>0.77966899999999995</v>
      </c>
      <c r="AO87">
        <v>0</v>
      </c>
      <c r="AP87">
        <v>1.4091</v>
      </c>
      <c r="AQ87">
        <v>0</v>
      </c>
      <c r="AR87">
        <v>33.119999999999997</v>
      </c>
      <c r="AS87">
        <v>37.890518999999998</v>
      </c>
      <c r="AT87">
        <v>19.999953000000001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2988.3921799999985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387.26749999999998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41.488013000000002</v>
      </c>
      <c r="S88">
        <v>27.638981000000001</v>
      </c>
      <c r="T88">
        <v>3.09</v>
      </c>
      <c r="U88">
        <v>396.5625</v>
      </c>
      <c r="V88">
        <v>20.8</v>
      </c>
      <c r="W88">
        <v>44.31</v>
      </c>
      <c r="X88">
        <v>123.78</v>
      </c>
      <c r="Y88">
        <v>0</v>
      </c>
      <c r="Z88">
        <v>2.2000000000000002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67.655124000000001</v>
      </c>
      <c r="AL88">
        <v>79.016000000000005</v>
      </c>
      <c r="AM88">
        <v>18.800616999999999</v>
      </c>
      <c r="AN88">
        <v>0.77966899999999995</v>
      </c>
      <c r="AO88">
        <v>0</v>
      </c>
      <c r="AP88">
        <v>1.4091</v>
      </c>
      <c r="AQ88">
        <v>0</v>
      </c>
      <c r="AR88">
        <v>33.119999999999997</v>
      </c>
      <c r="AS88">
        <v>37.890518999999998</v>
      </c>
      <c r="AT88">
        <v>19.999953000000001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2988.3921799999985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387.26749999999998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41.488013000000002</v>
      </c>
      <c r="S89">
        <v>27.638981000000001</v>
      </c>
      <c r="T89">
        <v>3.09</v>
      </c>
      <c r="U89">
        <v>396.5625</v>
      </c>
      <c r="V89">
        <v>20.8</v>
      </c>
      <c r="W89">
        <v>44.31</v>
      </c>
      <c r="X89">
        <v>123.78</v>
      </c>
      <c r="Y89">
        <v>0</v>
      </c>
      <c r="Z89">
        <v>2.2000000000000002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0</v>
      </c>
      <c r="AG89">
        <v>48.981043</v>
      </c>
      <c r="AH89">
        <v>179.96245400000001</v>
      </c>
      <c r="AI89">
        <v>16.783217</v>
      </c>
      <c r="AJ89">
        <v>0</v>
      </c>
      <c r="AK89">
        <v>67.655124000000001</v>
      </c>
      <c r="AL89">
        <v>79.016000000000005</v>
      </c>
      <c r="AM89">
        <v>18.800616999999999</v>
      </c>
      <c r="AN89">
        <v>0.77966899999999995</v>
      </c>
      <c r="AO89">
        <v>0</v>
      </c>
      <c r="AP89">
        <v>1.4091</v>
      </c>
      <c r="AQ89">
        <v>0</v>
      </c>
      <c r="AR89">
        <v>33.119999999999997</v>
      </c>
      <c r="AS89">
        <v>37.890518999999998</v>
      </c>
      <c r="AT89">
        <v>19.999953000000001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3000.9033059999988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387.26749999999998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41.488013000000002</v>
      </c>
      <c r="S90">
        <v>27.638981000000001</v>
      </c>
      <c r="T90">
        <v>3.09</v>
      </c>
      <c r="U90">
        <v>396.5625</v>
      </c>
      <c r="V90">
        <v>20.8</v>
      </c>
      <c r="W90">
        <v>44.31</v>
      </c>
      <c r="X90">
        <v>123.78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67.655124000000001</v>
      </c>
      <c r="AL90">
        <v>79.016000000000005</v>
      </c>
      <c r="AM90">
        <v>18.838674000000001</v>
      </c>
      <c r="AN90">
        <v>0.77966899999999995</v>
      </c>
      <c r="AO90">
        <v>0</v>
      </c>
      <c r="AP90">
        <v>1.4091</v>
      </c>
      <c r="AQ90">
        <v>0</v>
      </c>
      <c r="AR90">
        <v>33.119999999999997</v>
      </c>
      <c r="AS90">
        <v>39.149701999999998</v>
      </c>
      <c r="AT90">
        <v>19.999953000000001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3043.8202599999995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387.26749999999998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41.488013000000002</v>
      </c>
      <c r="S91">
        <v>27.638981000000001</v>
      </c>
      <c r="T91">
        <v>3.09</v>
      </c>
      <c r="U91">
        <v>396.5625</v>
      </c>
      <c r="V91">
        <v>20.8</v>
      </c>
      <c r="W91">
        <v>44.31</v>
      </c>
      <c r="X91">
        <v>123.78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67.655124000000001</v>
      </c>
      <c r="AL91">
        <v>79.016000000000005</v>
      </c>
      <c r="AM91">
        <v>18.838674000000001</v>
      </c>
      <c r="AN91">
        <v>0.77966899999999995</v>
      </c>
      <c r="AO91">
        <v>0</v>
      </c>
      <c r="AP91">
        <v>1.4091</v>
      </c>
      <c r="AQ91">
        <v>0</v>
      </c>
      <c r="AR91">
        <v>33.119999999999997</v>
      </c>
      <c r="AS91">
        <v>39.149701999999998</v>
      </c>
      <c r="AT91">
        <v>19.999953000000001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3043.8202599999995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688.41594699999996</v>
      </c>
      <c r="L92">
        <v>387.26749999999998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41.488013000000002</v>
      </c>
      <c r="S92">
        <v>27.638981000000001</v>
      </c>
      <c r="T92">
        <v>3.09</v>
      </c>
      <c r="U92">
        <v>396.5625</v>
      </c>
      <c r="V92">
        <v>20.8</v>
      </c>
      <c r="W92">
        <v>44.31</v>
      </c>
      <c r="X92">
        <v>123.78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67.655124000000001</v>
      </c>
      <c r="AL92">
        <v>79.016000000000005</v>
      </c>
      <c r="AM92">
        <v>18.838674000000001</v>
      </c>
      <c r="AN92">
        <v>0.77966899999999995</v>
      </c>
      <c r="AO92">
        <v>0</v>
      </c>
      <c r="AP92">
        <v>1.4091</v>
      </c>
      <c r="AQ92">
        <v>0</v>
      </c>
      <c r="AR92">
        <v>33.119999999999997</v>
      </c>
      <c r="AS92">
        <v>39.149701999999998</v>
      </c>
      <c r="AT92">
        <v>19.999953000000001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3043.8202599999995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387.26749999999998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41.488013000000002</v>
      </c>
      <c r="S93">
        <v>27.638981000000001</v>
      </c>
      <c r="T93">
        <v>3.09</v>
      </c>
      <c r="U93">
        <v>396.5625</v>
      </c>
      <c r="V93">
        <v>20.8</v>
      </c>
      <c r="W93">
        <v>44.31</v>
      </c>
      <c r="X93">
        <v>123.78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4.2720909999999996</v>
      </c>
      <c r="AJ93">
        <v>0</v>
      </c>
      <c r="AK93">
        <v>67.655124000000001</v>
      </c>
      <c r="AL93">
        <v>79.016000000000005</v>
      </c>
      <c r="AM93">
        <v>18.838674000000001</v>
      </c>
      <c r="AN93">
        <v>0.77966899999999995</v>
      </c>
      <c r="AO93">
        <v>0</v>
      </c>
      <c r="AP93">
        <v>1.4091</v>
      </c>
      <c r="AQ93">
        <v>0</v>
      </c>
      <c r="AR93">
        <v>33.119999999999997</v>
      </c>
      <c r="AS93">
        <v>39.149701999999998</v>
      </c>
      <c r="AT93">
        <v>19.999953000000001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3031.3091339999992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387.26749999999998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41.488013000000002</v>
      </c>
      <c r="S94">
        <v>27.638981000000001</v>
      </c>
      <c r="T94">
        <v>3.09</v>
      </c>
      <c r="U94">
        <v>396.5625</v>
      </c>
      <c r="V94">
        <v>20.8</v>
      </c>
      <c r="W94">
        <v>44.31</v>
      </c>
      <c r="X94">
        <v>123.78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4.2720909999999996</v>
      </c>
      <c r="AJ94">
        <v>0</v>
      </c>
      <c r="AK94">
        <v>67.655124000000001</v>
      </c>
      <c r="AL94">
        <v>79.016000000000005</v>
      </c>
      <c r="AM94">
        <v>18.800616999999999</v>
      </c>
      <c r="AN94">
        <v>0.77966899999999995</v>
      </c>
      <c r="AO94">
        <v>0</v>
      </c>
      <c r="AP94">
        <v>1.4091</v>
      </c>
      <c r="AQ94">
        <v>0</v>
      </c>
      <c r="AR94">
        <v>33.119999999999997</v>
      </c>
      <c r="AS94">
        <v>37.890518999999998</v>
      </c>
      <c r="AT94">
        <v>19.999953000000001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3014.4810479999983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387.26749999999998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41.488013000000002</v>
      </c>
      <c r="S95">
        <v>27.638981000000001</v>
      </c>
      <c r="T95">
        <v>3.09</v>
      </c>
      <c r="U95">
        <v>396.5625</v>
      </c>
      <c r="V95">
        <v>20.8</v>
      </c>
      <c r="W95">
        <v>44.31</v>
      </c>
      <c r="X95">
        <v>141.5735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48.981043</v>
      </c>
      <c r="AH95">
        <v>179.96245400000001</v>
      </c>
      <c r="AI95">
        <v>4.2720909999999996</v>
      </c>
      <c r="AJ95">
        <v>0</v>
      </c>
      <c r="AK95">
        <v>67.655124000000001</v>
      </c>
      <c r="AL95">
        <v>79.016000000000005</v>
      </c>
      <c r="AM95">
        <v>18.800616999999999</v>
      </c>
      <c r="AN95">
        <v>0.77966899999999995</v>
      </c>
      <c r="AO95">
        <v>0</v>
      </c>
      <c r="AP95">
        <v>1.4091</v>
      </c>
      <c r="AQ95">
        <v>0</v>
      </c>
      <c r="AR95">
        <v>33.119999999999997</v>
      </c>
      <c r="AS95">
        <v>37.890518999999998</v>
      </c>
      <c r="AT95">
        <v>19.999953000000001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3010.5064799999986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387.26749999999998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41.488013000000002</v>
      </c>
      <c r="S96">
        <v>27.638981000000001</v>
      </c>
      <c r="T96">
        <v>3.09</v>
      </c>
      <c r="U96">
        <v>396.5625</v>
      </c>
      <c r="V96">
        <v>20.8</v>
      </c>
      <c r="W96">
        <v>44.31</v>
      </c>
      <c r="X96">
        <v>141.5735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48.981043</v>
      </c>
      <c r="AH96">
        <v>179.96245400000001</v>
      </c>
      <c r="AI96">
        <v>4.2720909999999996</v>
      </c>
      <c r="AJ96">
        <v>0</v>
      </c>
      <c r="AK96">
        <v>67.655124000000001</v>
      </c>
      <c r="AL96">
        <v>79.016000000000005</v>
      </c>
      <c r="AM96">
        <v>18.800616999999999</v>
      </c>
      <c r="AN96">
        <v>0.77966899999999995</v>
      </c>
      <c r="AO96">
        <v>0</v>
      </c>
      <c r="AP96">
        <v>1.4091</v>
      </c>
      <c r="AQ96">
        <v>0</v>
      </c>
      <c r="AR96">
        <v>33.119999999999997</v>
      </c>
      <c r="AS96">
        <v>37.890518999999998</v>
      </c>
      <c r="AT96">
        <v>19.999953000000001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3010.5064799999986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387.26749999999998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44.071092999999998</v>
      </c>
      <c r="S97">
        <v>27.638981000000001</v>
      </c>
      <c r="T97">
        <v>3.09</v>
      </c>
      <c r="U97">
        <v>396.5625</v>
      </c>
      <c r="V97">
        <v>20.8</v>
      </c>
      <c r="W97">
        <v>44.31</v>
      </c>
      <c r="X97">
        <v>141.5735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48.981043</v>
      </c>
      <c r="AH97">
        <v>179.96245400000001</v>
      </c>
      <c r="AI97">
        <v>4.2720909999999996</v>
      </c>
      <c r="AJ97">
        <v>0</v>
      </c>
      <c r="AK97">
        <v>67.655124000000001</v>
      </c>
      <c r="AL97">
        <v>79.016000000000005</v>
      </c>
      <c r="AM97">
        <v>18.800616999999999</v>
      </c>
      <c r="AN97">
        <v>0.77966899999999995</v>
      </c>
      <c r="AO97">
        <v>0</v>
      </c>
      <c r="AP97">
        <v>1.4091</v>
      </c>
      <c r="AQ97">
        <v>0</v>
      </c>
      <c r="AR97">
        <v>33.119999999999997</v>
      </c>
      <c r="AS97">
        <v>37.890518999999998</v>
      </c>
      <c r="AT97">
        <v>19.999953000000001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3013.089559999999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387.26749999999998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396.5625</v>
      </c>
      <c r="V98">
        <v>20.8</v>
      </c>
      <c r="W98">
        <v>44.31</v>
      </c>
      <c r="X98">
        <v>141.5735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4.2720909999999996</v>
      </c>
      <c r="AJ98">
        <v>0</v>
      </c>
      <c r="AK98">
        <v>67.655124000000001</v>
      </c>
      <c r="AL98">
        <v>79.016000000000005</v>
      </c>
      <c r="AM98">
        <v>18.800616999999999</v>
      </c>
      <c r="AN98">
        <v>0.77966899999999995</v>
      </c>
      <c r="AO98">
        <v>0</v>
      </c>
      <c r="AP98">
        <v>1.4091</v>
      </c>
      <c r="AQ98">
        <v>0</v>
      </c>
      <c r="AR98">
        <v>33.119999999999997</v>
      </c>
      <c r="AS98">
        <v>37.890518999999998</v>
      </c>
      <c r="AT98">
        <v>19.999953000000001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3013.925091999999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11.781124169250003</v>
      </c>
      <c r="L99">
        <f t="shared" si="2"/>
        <v>6.4296706767500069</v>
      </c>
      <c r="M99">
        <f t="shared" si="2"/>
        <v>2.026553311250002</v>
      </c>
      <c r="N99">
        <f t="shared" si="2"/>
        <v>2.7343888277499966</v>
      </c>
      <c r="O99">
        <f t="shared" si="2"/>
        <v>2.8444594704999977</v>
      </c>
      <c r="P99">
        <f t="shared" si="2"/>
        <v>3.452930861000008</v>
      </c>
      <c r="Q99">
        <f t="shared" si="2"/>
        <v>0.43146590575000054</v>
      </c>
      <c r="R99">
        <f t="shared" si="2"/>
        <v>0.83229945825000162</v>
      </c>
      <c r="S99">
        <f t="shared" si="2"/>
        <v>0.52752573650000034</v>
      </c>
      <c r="T99">
        <f t="shared" si="2"/>
        <v>6.7086960250000049E-2</v>
      </c>
      <c r="U99">
        <f t="shared" si="2"/>
        <v>9.5062006992499999</v>
      </c>
      <c r="V99">
        <f t="shared" si="2"/>
        <v>0.41664791899999953</v>
      </c>
      <c r="W99">
        <f t="shared" si="2"/>
        <v>0.90771096099999904</v>
      </c>
      <c r="X99">
        <f t="shared" si="2"/>
        <v>2.8669427500000042</v>
      </c>
      <c r="Y99">
        <f t="shared" si="2"/>
        <v>0</v>
      </c>
      <c r="Z99">
        <f t="shared" si="2"/>
        <v>0.27637060000000008</v>
      </c>
      <c r="AA99">
        <f t="shared" si="2"/>
        <v>0.92725775999999904</v>
      </c>
      <c r="AB99">
        <f t="shared" si="2"/>
        <v>1.1639958719999997</v>
      </c>
      <c r="AC99">
        <f t="shared" si="2"/>
        <v>0.83595007199999871</v>
      </c>
      <c r="AD99">
        <f t="shared" si="2"/>
        <v>0.56322360075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0.26746344550000034</v>
      </c>
      <c r="AJ99">
        <f t="shared" si="2"/>
        <v>0</v>
      </c>
      <c r="AK99">
        <f t="shared" si="2"/>
        <v>1.6237229759999978</v>
      </c>
      <c r="AL99">
        <f t="shared" si="2"/>
        <v>1.8609023299999974</v>
      </c>
      <c r="AM99">
        <f t="shared" si="2"/>
        <v>0.31714147400000026</v>
      </c>
      <c r="AN99">
        <f t="shared" si="2"/>
        <v>1.6892828000000006E-2</v>
      </c>
      <c r="AO99">
        <f t="shared" si="2"/>
        <v>0</v>
      </c>
      <c r="AP99">
        <f t="shared" si="2"/>
        <v>7.4394075000000101E-2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0.46266749850000005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0.17565914624999998</v>
      </c>
      <c r="BA99">
        <f t="shared" si="3"/>
        <v>0.16242370800000011</v>
      </c>
      <c r="BB99">
        <f t="shared" si="3"/>
        <v>0.12129765949999985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62.520629395000029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646.84695299999998</v>
      </c>
      <c r="L3">
        <v>347.713594</v>
      </c>
      <c r="M3">
        <v>93.736630000000005</v>
      </c>
      <c r="N3">
        <v>120.126204</v>
      </c>
      <c r="O3">
        <v>126.114261</v>
      </c>
      <c r="P3">
        <v>144.859328</v>
      </c>
      <c r="Q3">
        <v>21.856054</v>
      </c>
      <c r="R3">
        <v>43.370818</v>
      </c>
      <c r="S3">
        <v>26.693728</v>
      </c>
      <c r="T3">
        <v>2.9843220000000001</v>
      </c>
      <c r="U3">
        <v>383.54332499999998</v>
      </c>
      <c r="V3">
        <v>20.088640000000002</v>
      </c>
      <c r="W3">
        <v>42.794598000000001</v>
      </c>
      <c r="X3">
        <v>143.22814</v>
      </c>
      <c r="Y3">
        <v>0</v>
      </c>
      <c r="Z3">
        <v>6.2977889999999999</v>
      </c>
      <c r="AA3">
        <v>40.706615999999997</v>
      </c>
      <c r="AB3">
        <v>46.841133999999997</v>
      </c>
      <c r="AC3">
        <v>33.640023999999997</v>
      </c>
      <c r="AD3">
        <v>21.023600999999999</v>
      </c>
      <c r="AE3">
        <v>57.151603999999999</v>
      </c>
      <c r="AF3">
        <v>0</v>
      </c>
      <c r="AG3">
        <v>47.305891000000003</v>
      </c>
      <c r="AH3">
        <v>173.807738</v>
      </c>
      <c r="AI3">
        <v>0</v>
      </c>
      <c r="AJ3">
        <v>0</v>
      </c>
      <c r="AK3">
        <v>65.341318999999999</v>
      </c>
      <c r="AL3">
        <v>76.661552999999998</v>
      </c>
      <c r="AM3">
        <v>12.105090000000001</v>
      </c>
      <c r="AN3">
        <v>1.10859</v>
      </c>
      <c r="AO3">
        <v>0</v>
      </c>
      <c r="AP3">
        <v>0.49487599999999998</v>
      </c>
      <c r="AQ3">
        <v>0</v>
      </c>
      <c r="AR3">
        <v>31.987296000000001</v>
      </c>
      <c r="AS3">
        <v>36.594662999999997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6.7182029999999999</v>
      </c>
      <c r="BA3">
        <v>6.5148190000000001</v>
      </c>
      <c r="BB3">
        <v>5.1748419999999999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2860.8035989999994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627.09461599999997</v>
      </c>
      <c r="L4">
        <v>347.713594</v>
      </c>
      <c r="M4">
        <v>93.736630000000005</v>
      </c>
      <c r="N4">
        <v>120.126204</v>
      </c>
      <c r="O4">
        <v>126.114261</v>
      </c>
      <c r="P4">
        <v>144.859328</v>
      </c>
      <c r="Q4">
        <v>21.856054</v>
      </c>
      <c r="R4">
        <v>43.370818</v>
      </c>
      <c r="S4">
        <v>26.693728</v>
      </c>
      <c r="T4">
        <v>2.9843220000000001</v>
      </c>
      <c r="U4">
        <v>383.54332499999998</v>
      </c>
      <c r="V4">
        <v>20.088640000000002</v>
      </c>
      <c r="W4">
        <v>42.794598000000001</v>
      </c>
      <c r="X4">
        <v>143.22814</v>
      </c>
      <c r="Y4">
        <v>0</v>
      </c>
      <c r="Z4">
        <v>6.2977889999999999</v>
      </c>
      <c r="AA4">
        <v>40.706615999999997</v>
      </c>
      <c r="AB4">
        <v>46.841133999999997</v>
      </c>
      <c r="AC4">
        <v>33.640023999999997</v>
      </c>
      <c r="AD4">
        <v>21.023600999999999</v>
      </c>
      <c r="AE4">
        <v>57.151603999999999</v>
      </c>
      <c r="AF4">
        <v>0</v>
      </c>
      <c r="AG4">
        <v>47.305891000000003</v>
      </c>
      <c r="AH4">
        <v>173.807738</v>
      </c>
      <c r="AI4">
        <v>0</v>
      </c>
      <c r="AJ4">
        <v>0</v>
      </c>
      <c r="AK4">
        <v>65.341318999999999</v>
      </c>
      <c r="AL4">
        <v>76.661552999999998</v>
      </c>
      <c r="AM4">
        <v>12.105090000000001</v>
      </c>
      <c r="AN4">
        <v>1.10859</v>
      </c>
      <c r="AO4">
        <v>0</v>
      </c>
      <c r="AP4">
        <v>0.49487599999999998</v>
      </c>
      <c r="AQ4">
        <v>0</v>
      </c>
      <c r="AR4">
        <v>31.987296000000001</v>
      </c>
      <c r="AS4">
        <v>36.594662999999997</v>
      </c>
      <c r="AT4">
        <v>17.891891999999999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6.7182029999999999</v>
      </c>
      <c r="BA4">
        <v>6.5148190000000001</v>
      </c>
      <c r="BB4">
        <v>5.1748419999999999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2839.6271989999996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660.662734</v>
      </c>
      <c r="L5">
        <v>297.64169299999998</v>
      </c>
      <c r="M5">
        <v>93.736630000000005</v>
      </c>
      <c r="N5">
        <v>120.126204</v>
      </c>
      <c r="O5">
        <v>126.114261</v>
      </c>
      <c r="P5">
        <v>144.859328</v>
      </c>
      <c r="Q5">
        <v>21.856054</v>
      </c>
      <c r="R5">
        <v>43.370818</v>
      </c>
      <c r="S5">
        <v>26.693728</v>
      </c>
      <c r="T5">
        <v>2.9843220000000001</v>
      </c>
      <c r="U5">
        <v>383.54332499999998</v>
      </c>
      <c r="V5">
        <v>20.088640000000002</v>
      </c>
      <c r="W5">
        <v>42.794598000000001</v>
      </c>
      <c r="X5">
        <v>143.22814</v>
      </c>
      <c r="Y5">
        <v>0</v>
      </c>
      <c r="Z5">
        <v>6.2977889999999999</v>
      </c>
      <c r="AA5">
        <v>40.706615999999997</v>
      </c>
      <c r="AB5">
        <v>46.841133999999997</v>
      </c>
      <c r="AC5">
        <v>33.640023999999997</v>
      </c>
      <c r="AD5">
        <v>21.023600999999999</v>
      </c>
      <c r="AE5">
        <v>57.151603999999999</v>
      </c>
      <c r="AF5">
        <v>0</v>
      </c>
      <c r="AG5">
        <v>47.305891000000003</v>
      </c>
      <c r="AH5">
        <v>173.807738</v>
      </c>
      <c r="AI5">
        <v>0</v>
      </c>
      <c r="AJ5">
        <v>0</v>
      </c>
      <c r="AK5">
        <v>65.341318999999999</v>
      </c>
      <c r="AL5">
        <v>76.661552999999998</v>
      </c>
      <c r="AM5">
        <v>12.105090000000001</v>
      </c>
      <c r="AN5">
        <v>1.10859</v>
      </c>
      <c r="AO5">
        <v>0</v>
      </c>
      <c r="AP5">
        <v>0.49487599999999998</v>
      </c>
      <c r="AQ5">
        <v>0</v>
      </c>
      <c r="AR5">
        <v>31.987296000000001</v>
      </c>
      <c r="AS5">
        <v>36.594662999999997</v>
      </c>
      <c r="AT5">
        <v>18.824728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6.7182029999999999</v>
      </c>
      <c r="BA5">
        <v>6.5148190000000001</v>
      </c>
      <c r="BB5">
        <v>5.1748419999999999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2824.0562519999994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660.662734</v>
      </c>
      <c r="L6">
        <v>201.06169299999999</v>
      </c>
      <c r="M6">
        <v>93.736630000000005</v>
      </c>
      <c r="N6">
        <v>120.126204</v>
      </c>
      <c r="O6">
        <v>126.114261</v>
      </c>
      <c r="P6">
        <v>144.859328</v>
      </c>
      <c r="Q6">
        <v>21.856054</v>
      </c>
      <c r="R6">
        <v>43.370818</v>
      </c>
      <c r="S6">
        <v>26.693728</v>
      </c>
      <c r="T6">
        <v>2.9843220000000001</v>
      </c>
      <c r="U6">
        <v>383.54332499999998</v>
      </c>
      <c r="V6">
        <v>20.088640000000002</v>
      </c>
      <c r="W6">
        <v>42.794598000000001</v>
      </c>
      <c r="X6">
        <v>143.22814</v>
      </c>
      <c r="Y6">
        <v>0</v>
      </c>
      <c r="Z6">
        <v>6.2977889999999999</v>
      </c>
      <c r="AA6">
        <v>40.706615999999997</v>
      </c>
      <c r="AB6">
        <v>46.841133999999997</v>
      </c>
      <c r="AC6">
        <v>33.640023999999997</v>
      </c>
      <c r="AD6">
        <v>21.023600999999999</v>
      </c>
      <c r="AE6">
        <v>57.151603999999999</v>
      </c>
      <c r="AF6">
        <v>0</v>
      </c>
      <c r="AG6">
        <v>47.305891000000003</v>
      </c>
      <c r="AH6">
        <v>173.807738</v>
      </c>
      <c r="AI6">
        <v>0</v>
      </c>
      <c r="AJ6">
        <v>0</v>
      </c>
      <c r="AK6">
        <v>65.341318999999999</v>
      </c>
      <c r="AL6">
        <v>76.661552999999998</v>
      </c>
      <c r="AM6">
        <v>12.105090000000001</v>
      </c>
      <c r="AN6">
        <v>1.10859</v>
      </c>
      <c r="AO6">
        <v>0</v>
      </c>
      <c r="AP6">
        <v>0.49487599999999998</v>
      </c>
      <c r="AQ6">
        <v>0</v>
      </c>
      <c r="AR6">
        <v>31.987296000000001</v>
      </c>
      <c r="AS6">
        <v>36.594662999999997</v>
      </c>
      <c r="AT6">
        <v>18.102157999999999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6.7182029999999999</v>
      </c>
      <c r="BA6">
        <v>6.5148190000000001</v>
      </c>
      <c r="BB6">
        <v>5.1748419999999999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2726.7536819999991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629.71193400000004</v>
      </c>
      <c r="L7">
        <v>114.405191</v>
      </c>
      <c r="M7">
        <v>93.736630000000005</v>
      </c>
      <c r="N7">
        <v>120.126204</v>
      </c>
      <c r="O7">
        <v>126.114261</v>
      </c>
      <c r="P7">
        <v>144.859328</v>
      </c>
      <c r="Q7">
        <v>21.856054</v>
      </c>
      <c r="R7">
        <v>43.370818</v>
      </c>
      <c r="S7">
        <v>26.693728</v>
      </c>
      <c r="T7">
        <v>2.9843220000000001</v>
      </c>
      <c r="U7">
        <v>383.54332499999998</v>
      </c>
      <c r="V7">
        <v>20.088640000000002</v>
      </c>
      <c r="W7">
        <v>42.794598000000001</v>
      </c>
      <c r="X7">
        <v>143.22814</v>
      </c>
      <c r="Y7">
        <v>0</v>
      </c>
      <c r="Z7">
        <v>12.595577</v>
      </c>
      <c r="AA7">
        <v>27.137744000000001</v>
      </c>
      <c r="AB7">
        <v>46.841133999999997</v>
      </c>
      <c r="AC7">
        <v>33.640023999999997</v>
      </c>
      <c r="AD7">
        <v>21.023600999999999</v>
      </c>
      <c r="AE7">
        <v>57.151603999999999</v>
      </c>
      <c r="AF7">
        <v>0</v>
      </c>
      <c r="AG7">
        <v>47.305891000000003</v>
      </c>
      <c r="AH7">
        <v>173.807738</v>
      </c>
      <c r="AI7">
        <v>0</v>
      </c>
      <c r="AJ7">
        <v>0</v>
      </c>
      <c r="AK7">
        <v>65.341318999999999</v>
      </c>
      <c r="AL7">
        <v>76.661552999999998</v>
      </c>
      <c r="AM7">
        <v>12.105090000000001</v>
      </c>
      <c r="AN7">
        <v>1.10859</v>
      </c>
      <c r="AO7">
        <v>0</v>
      </c>
      <c r="AP7">
        <v>0.49487599999999998</v>
      </c>
      <c r="AQ7">
        <v>0</v>
      </c>
      <c r="AR7">
        <v>31.987296000000001</v>
      </c>
      <c r="AS7">
        <v>36.594662999999997</v>
      </c>
      <c r="AT7">
        <v>16.093990000000002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6.7182029999999999</v>
      </c>
      <c r="BA7">
        <v>6.5148190000000001</v>
      </c>
      <c r="BB7">
        <v>5.1748419999999999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2599.8671279999999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562.10593400000005</v>
      </c>
      <c r="L8">
        <v>114.405191</v>
      </c>
      <c r="M8">
        <v>93.736630000000005</v>
      </c>
      <c r="N8">
        <v>120.126204</v>
      </c>
      <c r="O8">
        <v>126.114261</v>
      </c>
      <c r="P8">
        <v>144.859328</v>
      </c>
      <c r="Q8">
        <v>21.856054</v>
      </c>
      <c r="R8">
        <v>43.370818</v>
      </c>
      <c r="S8">
        <v>26.693728</v>
      </c>
      <c r="T8">
        <v>2.9843220000000001</v>
      </c>
      <c r="U8">
        <v>383.54332499999998</v>
      </c>
      <c r="V8">
        <v>20.088640000000002</v>
      </c>
      <c r="W8">
        <v>42.794598000000001</v>
      </c>
      <c r="X8">
        <v>143.22814</v>
      </c>
      <c r="Y8">
        <v>0</v>
      </c>
      <c r="Z8">
        <v>12.595577</v>
      </c>
      <c r="AA8">
        <v>27.137744000000001</v>
      </c>
      <c r="AB8">
        <v>46.841133999999997</v>
      </c>
      <c r="AC8">
        <v>33.640023999999997</v>
      </c>
      <c r="AD8">
        <v>21.023600999999999</v>
      </c>
      <c r="AE8">
        <v>57.151603999999999</v>
      </c>
      <c r="AF8">
        <v>0</v>
      </c>
      <c r="AG8">
        <v>47.305891000000003</v>
      </c>
      <c r="AH8">
        <v>173.807738</v>
      </c>
      <c r="AI8">
        <v>0</v>
      </c>
      <c r="AJ8">
        <v>0</v>
      </c>
      <c r="AK8">
        <v>65.341318999999999</v>
      </c>
      <c r="AL8">
        <v>76.661552999999998</v>
      </c>
      <c r="AM8">
        <v>12.105090000000001</v>
      </c>
      <c r="AN8">
        <v>1.10859</v>
      </c>
      <c r="AO8">
        <v>0</v>
      </c>
      <c r="AP8">
        <v>0.49487599999999998</v>
      </c>
      <c r="AQ8">
        <v>0</v>
      </c>
      <c r="AR8">
        <v>31.987296000000001</v>
      </c>
      <c r="AS8">
        <v>36.594662999999997</v>
      </c>
      <c r="AT8">
        <v>15.252219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6.7182029999999999</v>
      </c>
      <c r="BA8">
        <v>6.5148190000000001</v>
      </c>
      <c r="BB8">
        <v>5.1748419999999999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2531.4193569999998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494.499934</v>
      </c>
      <c r="L9">
        <v>114.405191</v>
      </c>
      <c r="M9">
        <v>93.736630000000005</v>
      </c>
      <c r="N9">
        <v>120.126204</v>
      </c>
      <c r="O9">
        <v>126.114261</v>
      </c>
      <c r="P9">
        <v>144.859328</v>
      </c>
      <c r="Q9">
        <v>21.856054</v>
      </c>
      <c r="R9">
        <v>43.370818</v>
      </c>
      <c r="S9">
        <v>26.693728</v>
      </c>
      <c r="T9">
        <v>2.9843220000000001</v>
      </c>
      <c r="U9">
        <v>383.54332499999998</v>
      </c>
      <c r="V9">
        <v>20.088640000000002</v>
      </c>
      <c r="W9">
        <v>42.794598000000001</v>
      </c>
      <c r="X9">
        <v>143.22814</v>
      </c>
      <c r="Y9">
        <v>0</v>
      </c>
      <c r="Z9">
        <v>12.595577</v>
      </c>
      <c r="AA9">
        <v>27.137744000000001</v>
      </c>
      <c r="AB9">
        <v>46.841133999999997</v>
      </c>
      <c r="AC9">
        <v>33.640023999999997</v>
      </c>
      <c r="AD9">
        <v>21.023600999999999</v>
      </c>
      <c r="AE9">
        <v>57.151603999999999</v>
      </c>
      <c r="AF9">
        <v>0</v>
      </c>
      <c r="AG9">
        <v>47.305891000000003</v>
      </c>
      <c r="AH9">
        <v>173.807738</v>
      </c>
      <c r="AI9">
        <v>0</v>
      </c>
      <c r="AJ9">
        <v>0</v>
      </c>
      <c r="AK9">
        <v>65.341318999999999</v>
      </c>
      <c r="AL9">
        <v>74.069134000000005</v>
      </c>
      <c r="AM9">
        <v>12.105090000000001</v>
      </c>
      <c r="AN9">
        <v>1.10859</v>
      </c>
      <c r="AO9">
        <v>0</v>
      </c>
      <c r="AP9">
        <v>0.49487599999999998</v>
      </c>
      <c r="AQ9">
        <v>0</v>
      </c>
      <c r="AR9">
        <v>31.987296000000001</v>
      </c>
      <c r="AS9">
        <v>36.594662999999997</v>
      </c>
      <c r="AT9">
        <v>14.282574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4.4788030000000001</v>
      </c>
      <c r="BA9">
        <v>6.5148190000000001</v>
      </c>
      <c r="BB9">
        <v>5.1748419999999999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2458.0118929999999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438.48353400000002</v>
      </c>
      <c r="L10">
        <v>114.405191</v>
      </c>
      <c r="M10">
        <v>93.736630000000005</v>
      </c>
      <c r="N10">
        <v>120.126204</v>
      </c>
      <c r="O10">
        <v>126.114261</v>
      </c>
      <c r="P10">
        <v>144.859328</v>
      </c>
      <c r="Q10">
        <v>21.856054</v>
      </c>
      <c r="R10">
        <v>43.370818</v>
      </c>
      <c r="S10">
        <v>26.693728</v>
      </c>
      <c r="T10">
        <v>2.9843220000000001</v>
      </c>
      <c r="U10">
        <v>383.54332499999998</v>
      </c>
      <c r="V10">
        <v>20.088640000000002</v>
      </c>
      <c r="W10">
        <v>42.794598000000001</v>
      </c>
      <c r="X10">
        <v>143.22814</v>
      </c>
      <c r="Y10">
        <v>0</v>
      </c>
      <c r="Z10">
        <v>12.595577</v>
      </c>
      <c r="AA10">
        <v>27.137744000000001</v>
      </c>
      <c r="AB10">
        <v>46.841133999999997</v>
      </c>
      <c r="AC10">
        <v>33.640023999999997</v>
      </c>
      <c r="AD10">
        <v>21.023600999999999</v>
      </c>
      <c r="AE10">
        <v>57.151603999999999</v>
      </c>
      <c r="AF10">
        <v>0</v>
      </c>
      <c r="AG10">
        <v>47.305891000000003</v>
      </c>
      <c r="AH10">
        <v>173.807738</v>
      </c>
      <c r="AI10">
        <v>0</v>
      </c>
      <c r="AJ10">
        <v>0</v>
      </c>
      <c r="AK10">
        <v>65.341318999999999</v>
      </c>
      <c r="AL10">
        <v>74.069134000000005</v>
      </c>
      <c r="AM10">
        <v>12.105090000000001</v>
      </c>
      <c r="AN10">
        <v>1.10859</v>
      </c>
      <c r="AO10">
        <v>0</v>
      </c>
      <c r="AP10">
        <v>0.49487599999999998</v>
      </c>
      <c r="AQ10">
        <v>0</v>
      </c>
      <c r="AR10">
        <v>31.987296000000001</v>
      </c>
      <c r="AS10">
        <v>36.594662999999997</v>
      </c>
      <c r="AT10">
        <v>12.755547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4.4788030000000001</v>
      </c>
      <c r="BA10">
        <v>6.5148190000000001</v>
      </c>
      <c r="BB10">
        <v>5.1748419999999999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2400.4684660000003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366.899114</v>
      </c>
      <c r="L11">
        <v>114.405191</v>
      </c>
      <c r="M11">
        <v>93.736630000000005</v>
      </c>
      <c r="N11">
        <v>120.126204</v>
      </c>
      <c r="O11">
        <v>126.114261</v>
      </c>
      <c r="P11">
        <v>144.859328</v>
      </c>
      <c r="Q11">
        <v>21.670524</v>
      </c>
      <c r="R11">
        <v>43.017310999999999</v>
      </c>
      <c r="S11">
        <v>26.477021000000001</v>
      </c>
      <c r="T11">
        <v>2.9843220000000001</v>
      </c>
      <c r="U11">
        <v>383.54332499999998</v>
      </c>
      <c r="V11">
        <v>20.088640000000002</v>
      </c>
      <c r="W11">
        <v>42.794598000000001</v>
      </c>
      <c r="X11">
        <v>143.22814</v>
      </c>
      <c r="Y11">
        <v>0</v>
      </c>
      <c r="Z11">
        <v>12.595577</v>
      </c>
      <c r="AA11">
        <v>27.137744000000001</v>
      </c>
      <c r="AB11">
        <v>46.841133999999997</v>
      </c>
      <c r="AC11">
        <v>33.640023999999997</v>
      </c>
      <c r="AD11">
        <v>21.023600999999999</v>
      </c>
      <c r="AE11">
        <v>57.151603999999999</v>
      </c>
      <c r="AF11">
        <v>0</v>
      </c>
      <c r="AG11">
        <v>47.305891000000003</v>
      </c>
      <c r="AH11">
        <v>173.807738</v>
      </c>
      <c r="AI11">
        <v>0</v>
      </c>
      <c r="AJ11">
        <v>0</v>
      </c>
      <c r="AK11">
        <v>65.341318999999999</v>
      </c>
      <c r="AL11">
        <v>74.069134000000005</v>
      </c>
      <c r="AM11">
        <v>12.105090000000001</v>
      </c>
      <c r="AN11">
        <v>1.10859</v>
      </c>
      <c r="AO11">
        <v>0</v>
      </c>
      <c r="AP11">
        <v>0.49487599999999998</v>
      </c>
      <c r="AQ11">
        <v>0</v>
      </c>
      <c r="AR11">
        <v>31.987296000000001</v>
      </c>
      <c r="AS11">
        <v>36.594662999999997</v>
      </c>
      <c r="AT11">
        <v>12.391287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4.4788030000000001</v>
      </c>
      <c r="BA11">
        <v>6.5148190000000001</v>
      </c>
      <c r="BB11">
        <v>5.1748419999999999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2327.7640419999998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366.899114</v>
      </c>
      <c r="L12">
        <v>114.405191</v>
      </c>
      <c r="M12">
        <v>93.736630000000005</v>
      </c>
      <c r="N12">
        <v>120.126204</v>
      </c>
      <c r="O12">
        <v>126.114261</v>
      </c>
      <c r="P12">
        <v>144.859328</v>
      </c>
      <c r="Q12">
        <v>19.400894000000001</v>
      </c>
      <c r="R12">
        <v>38.767791000000003</v>
      </c>
      <c r="S12">
        <v>24.081837</v>
      </c>
      <c r="T12">
        <v>2.9843220000000001</v>
      </c>
      <c r="U12">
        <v>383.54332499999998</v>
      </c>
      <c r="V12">
        <v>20.088640000000002</v>
      </c>
      <c r="W12">
        <v>42.794598000000001</v>
      </c>
      <c r="X12">
        <v>143.22814</v>
      </c>
      <c r="Y12">
        <v>0</v>
      </c>
      <c r="Z12">
        <v>12.595577</v>
      </c>
      <c r="AA12">
        <v>27.137744000000001</v>
      </c>
      <c r="AB12">
        <v>46.841133999999997</v>
      </c>
      <c r="AC12">
        <v>33.640023999999997</v>
      </c>
      <c r="AD12">
        <v>21.023600999999999</v>
      </c>
      <c r="AE12">
        <v>57.151603999999999</v>
      </c>
      <c r="AF12">
        <v>0</v>
      </c>
      <c r="AG12">
        <v>47.305891000000003</v>
      </c>
      <c r="AH12">
        <v>173.807738</v>
      </c>
      <c r="AI12">
        <v>0</v>
      </c>
      <c r="AJ12">
        <v>0</v>
      </c>
      <c r="AK12">
        <v>65.341318999999999</v>
      </c>
      <c r="AL12">
        <v>74.069134000000005</v>
      </c>
      <c r="AM12">
        <v>12.105090000000001</v>
      </c>
      <c r="AN12">
        <v>1.10859</v>
      </c>
      <c r="AO12">
        <v>0</v>
      </c>
      <c r="AP12">
        <v>0.49487599999999998</v>
      </c>
      <c r="AQ12">
        <v>0</v>
      </c>
      <c r="AR12">
        <v>31.987296000000001</v>
      </c>
      <c r="AS12">
        <v>36.594662999999997</v>
      </c>
      <c r="AT12">
        <v>10.623799999999999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4.4788030000000001</v>
      </c>
      <c r="BA12">
        <v>6.5148190000000001</v>
      </c>
      <c r="BB12">
        <v>5.1748419999999999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2317.0822209999997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366.899114</v>
      </c>
      <c r="L13">
        <v>114.405191</v>
      </c>
      <c r="M13">
        <v>93.736630000000005</v>
      </c>
      <c r="N13">
        <v>120.126204</v>
      </c>
      <c r="O13">
        <v>126.114261</v>
      </c>
      <c r="P13">
        <v>144.859328</v>
      </c>
      <c r="Q13">
        <v>19.400894000000001</v>
      </c>
      <c r="R13">
        <v>38.767791000000003</v>
      </c>
      <c r="S13">
        <v>24.081837</v>
      </c>
      <c r="T13">
        <v>2.9843220000000001</v>
      </c>
      <c r="U13">
        <v>383.54332499999998</v>
      </c>
      <c r="V13">
        <v>20.088640000000002</v>
      </c>
      <c r="W13">
        <v>42.794598000000001</v>
      </c>
      <c r="X13">
        <v>143.22814</v>
      </c>
      <c r="Y13">
        <v>0</v>
      </c>
      <c r="Z13">
        <v>12.595577</v>
      </c>
      <c r="AA13">
        <v>27.137744000000001</v>
      </c>
      <c r="AB13">
        <v>46.841133999999997</v>
      </c>
      <c r="AC13">
        <v>33.640023999999997</v>
      </c>
      <c r="AD13">
        <v>21.023600999999999</v>
      </c>
      <c r="AE13">
        <v>57.151603999999999</v>
      </c>
      <c r="AF13">
        <v>0</v>
      </c>
      <c r="AG13">
        <v>47.305891000000003</v>
      </c>
      <c r="AH13">
        <v>173.807738</v>
      </c>
      <c r="AI13">
        <v>0</v>
      </c>
      <c r="AJ13">
        <v>0</v>
      </c>
      <c r="AK13">
        <v>65.341318999999999</v>
      </c>
      <c r="AL13">
        <v>74.069134000000005</v>
      </c>
      <c r="AM13">
        <v>12.105090000000001</v>
      </c>
      <c r="AN13">
        <v>1.10859</v>
      </c>
      <c r="AO13">
        <v>0</v>
      </c>
      <c r="AP13">
        <v>0.49487599999999998</v>
      </c>
      <c r="AQ13">
        <v>0</v>
      </c>
      <c r="AR13">
        <v>31.987296000000001</v>
      </c>
      <c r="AS13">
        <v>36.594662999999997</v>
      </c>
      <c r="AT13">
        <v>11.206334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4.4788030000000001</v>
      </c>
      <c r="BA13">
        <v>6.5148190000000001</v>
      </c>
      <c r="BB13">
        <v>5.1748419999999999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2317.6647549999998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366.899114</v>
      </c>
      <c r="L14">
        <v>115.65455</v>
      </c>
      <c r="M14">
        <v>93.736630000000005</v>
      </c>
      <c r="N14">
        <v>120.126204</v>
      </c>
      <c r="O14">
        <v>126.114261</v>
      </c>
      <c r="P14">
        <v>144.859328</v>
      </c>
      <c r="Q14">
        <v>21.856054</v>
      </c>
      <c r="R14">
        <v>43.370818</v>
      </c>
      <c r="S14">
        <v>26.693728</v>
      </c>
      <c r="T14">
        <v>2.9843220000000001</v>
      </c>
      <c r="U14">
        <v>383.54332499999998</v>
      </c>
      <c r="V14">
        <v>20.088640000000002</v>
      </c>
      <c r="W14">
        <v>42.794598000000001</v>
      </c>
      <c r="X14">
        <v>143.22814</v>
      </c>
      <c r="Y14">
        <v>0</v>
      </c>
      <c r="Z14">
        <v>12.595577</v>
      </c>
      <c r="AA14">
        <v>27.137744000000001</v>
      </c>
      <c r="AB14">
        <v>46.841133999999997</v>
      </c>
      <c r="AC14">
        <v>33.640023999999997</v>
      </c>
      <c r="AD14">
        <v>21.023600999999999</v>
      </c>
      <c r="AE14">
        <v>57.151603999999999</v>
      </c>
      <c r="AF14">
        <v>0</v>
      </c>
      <c r="AG14">
        <v>47.305891000000003</v>
      </c>
      <c r="AH14">
        <v>173.807738</v>
      </c>
      <c r="AI14">
        <v>0</v>
      </c>
      <c r="AJ14">
        <v>0</v>
      </c>
      <c r="AK14">
        <v>65.341318999999999</v>
      </c>
      <c r="AL14">
        <v>74.069134000000005</v>
      </c>
      <c r="AM14">
        <v>12.105090000000001</v>
      </c>
      <c r="AN14">
        <v>1.10859</v>
      </c>
      <c r="AO14">
        <v>0</v>
      </c>
      <c r="AP14">
        <v>0.49487599999999998</v>
      </c>
      <c r="AQ14">
        <v>0</v>
      </c>
      <c r="AR14">
        <v>31.987296000000001</v>
      </c>
      <c r="AS14">
        <v>36.594662999999997</v>
      </c>
      <c r="AT14">
        <v>11.542356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4.4788030000000001</v>
      </c>
      <c r="BA14">
        <v>6.5148190000000001</v>
      </c>
      <c r="BB14">
        <v>5.1748419999999999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2328.9202139999998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366.90027300000003</v>
      </c>
      <c r="L15">
        <v>173.69913</v>
      </c>
      <c r="M15">
        <v>93.736630000000005</v>
      </c>
      <c r="N15">
        <v>120.126204</v>
      </c>
      <c r="O15">
        <v>126.114261</v>
      </c>
      <c r="P15">
        <v>144.859328</v>
      </c>
      <c r="Q15">
        <v>14.936387</v>
      </c>
      <c r="R15">
        <v>29.056383</v>
      </c>
      <c r="S15">
        <v>22.322573999999999</v>
      </c>
      <c r="T15">
        <v>2.384077</v>
      </c>
      <c r="U15">
        <v>383.54332499999998</v>
      </c>
      <c r="V15">
        <v>16.822883999999998</v>
      </c>
      <c r="W15">
        <v>42.794598000000001</v>
      </c>
      <c r="X15">
        <v>143.22814</v>
      </c>
      <c r="Y15">
        <v>0</v>
      </c>
      <c r="Z15">
        <v>12.595577</v>
      </c>
      <c r="AA15">
        <v>27.137744000000001</v>
      </c>
      <c r="AB15">
        <v>46.841133999999997</v>
      </c>
      <c r="AC15">
        <v>33.640023999999997</v>
      </c>
      <c r="AD15">
        <v>21.023600999999999</v>
      </c>
      <c r="AE15">
        <v>57.151603999999999</v>
      </c>
      <c r="AF15">
        <v>0</v>
      </c>
      <c r="AG15">
        <v>47.305891000000003</v>
      </c>
      <c r="AH15">
        <v>173.807738</v>
      </c>
      <c r="AI15">
        <v>0</v>
      </c>
      <c r="AJ15">
        <v>0</v>
      </c>
      <c r="AK15">
        <v>65.341318999999999</v>
      </c>
      <c r="AL15">
        <v>74.069134000000005</v>
      </c>
      <c r="AM15">
        <v>12.105090000000001</v>
      </c>
      <c r="AN15">
        <v>1.10859</v>
      </c>
      <c r="AO15">
        <v>0</v>
      </c>
      <c r="AP15">
        <v>0.49487599999999998</v>
      </c>
      <c r="AQ15">
        <v>0</v>
      </c>
      <c r="AR15">
        <v>31.987296000000001</v>
      </c>
      <c r="AS15">
        <v>36.594662999999997</v>
      </c>
      <c r="AT15">
        <v>14.494554000000001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4.4788030000000001</v>
      </c>
      <c r="BA15">
        <v>6.5148190000000001</v>
      </c>
      <c r="BB15">
        <v>4.1112060000000001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2359.3832579999998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366.90027300000003</v>
      </c>
      <c r="L16">
        <v>173.69913</v>
      </c>
      <c r="M16">
        <v>93.736630000000005</v>
      </c>
      <c r="N16">
        <v>120.126204</v>
      </c>
      <c r="O16">
        <v>126.114261</v>
      </c>
      <c r="P16">
        <v>144.859328</v>
      </c>
      <c r="Q16">
        <v>12.481227000000001</v>
      </c>
      <c r="R16">
        <v>24.450095999999998</v>
      </c>
      <c r="S16">
        <v>15.116991000000001</v>
      </c>
      <c r="T16">
        <v>2.384077</v>
      </c>
      <c r="U16">
        <v>383.54332499999998</v>
      </c>
      <c r="V16">
        <v>16.822883999999998</v>
      </c>
      <c r="W16">
        <v>42.794598000000001</v>
      </c>
      <c r="X16">
        <v>143.22814</v>
      </c>
      <c r="Y16">
        <v>0</v>
      </c>
      <c r="Z16">
        <v>12.595577</v>
      </c>
      <c r="AA16">
        <v>27.137744000000001</v>
      </c>
      <c r="AB16">
        <v>46.841133999999997</v>
      </c>
      <c r="AC16">
        <v>33.640023999999997</v>
      </c>
      <c r="AD16">
        <v>21.023600999999999</v>
      </c>
      <c r="AE16">
        <v>57.151603999999999</v>
      </c>
      <c r="AF16">
        <v>0</v>
      </c>
      <c r="AG16">
        <v>47.305891000000003</v>
      </c>
      <c r="AH16">
        <v>173.807738</v>
      </c>
      <c r="AI16">
        <v>0</v>
      </c>
      <c r="AJ16">
        <v>0</v>
      </c>
      <c r="AK16">
        <v>65.341318999999999</v>
      </c>
      <c r="AL16">
        <v>74.069134000000005</v>
      </c>
      <c r="AM16">
        <v>12.105090000000001</v>
      </c>
      <c r="AN16">
        <v>1.10859</v>
      </c>
      <c r="AO16">
        <v>0</v>
      </c>
      <c r="AP16">
        <v>0.49487599999999998</v>
      </c>
      <c r="AQ16">
        <v>0</v>
      </c>
      <c r="AR16">
        <v>31.987296000000001</v>
      </c>
      <c r="AS16">
        <v>36.594662999999997</v>
      </c>
      <c r="AT16">
        <v>16.246873999999998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4.4788030000000001</v>
      </c>
      <c r="BA16">
        <v>6.5148190000000001</v>
      </c>
      <c r="BB16">
        <v>4.1112060000000001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2346.8685479999999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366.90027300000003</v>
      </c>
      <c r="L17">
        <v>173.69913</v>
      </c>
      <c r="M17">
        <v>93.736630000000005</v>
      </c>
      <c r="N17">
        <v>120.126204</v>
      </c>
      <c r="O17">
        <v>126.114261</v>
      </c>
      <c r="P17">
        <v>144.859328</v>
      </c>
      <c r="Q17">
        <v>12.481227000000001</v>
      </c>
      <c r="R17">
        <v>24.450095999999998</v>
      </c>
      <c r="S17">
        <v>15.116991000000001</v>
      </c>
      <c r="T17">
        <v>2.384077</v>
      </c>
      <c r="U17">
        <v>383.54332499999998</v>
      </c>
      <c r="V17">
        <v>20.088640000000002</v>
      </c>
      <c r="W17">
        <v>42.794598000000001</v>
      </c>
      <c r="X17">
        <v>143.22814</v>
      </c>
      <c r="Y17">
        <v>0</v>
      </c>
      <c r="Z17">
        <v>12.595577</v>
      </c>
      <c r="AA17">
        <v>27.137744000000001</v>
      </c>
      <c r="AB17">
        <v>46.841133999999997</v>
      </c>
      <c r="AC17">
        <v>33.640023999999997</v>
      </c>
      <c r="AD17">
        <v>21.023600999999999</v>
      </c>
      <c r="AE17">
        <v>57.151603999999999</v>
      </c>
      <c r="AF17">
        <v>0</v>
      </c>
      <c r="AG17">
        <v>47.305891000000003</v>
      </c>
      <c r="AH17">
        <v>173.807738</v>
      </c>
      <c r="AI17">
        <v>4.125985</v>
      </c>
      <c r="AJ17">
        <v>0</v>
      </c>
      <c r="AK17">
        <v>65.341318999999999</v>
      </c>
      <c r="AL17">
        <v>74.069134000000005</v>
      </c>
      <c r="AM17">
        <v>12.105090000000001</v>
      </c>
      <c r="AN17">
        <v>1.10859</v>
      </c>
      <c r="AO17">
        <v>0</v>
      </c>
      <c r="AP17">
        <v>0.49487599999999998</v>
      </c>
      <c r="AQ17">
        <v>0</v>
      </c>
      <c r="AR17">
        <v>31.987296000000001</v>
      </c>
      <c r="AS17">
        <v>36.594662999999997</v>
      </c>
      <c r="AT17">
        <v>16.690802999999999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4.4788030000000001</v>
      </c>
      <c r="BA17">
        <v>6.5148190000000001</v>
      </c>
      <c r="BB17">
        <v>4.1112060000000001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2354.7042180000003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366.90027300000003</v>
      </c>
      <c r="L18">
        <v>173.69913</v>
      </c>
      <c r="M18">
        <v>93.736630000000005</v>
      </c>
      <c r="N18">
        <v>120.126204</v>
      </c>
      <c r="O18">
        <v>126.114261</v>
      </c>
      <c r="P18">
        <v>144.859328</v>
      </c>
      <c r="Q18">
        <v>12.481227000000001</v>
      </c>
      <c r="R18">
        <v>24.450095999999998</v>
      </c>
      <c r="S18">
        <v>15.116991000000001</v>
      </c>
      <c r="T18">
        <v>2.384077</v>
      </c>
      <c r="U18">
        <v>383.54332499999998</v>
      </c>
      <c r="V18">
        <v>20.088640000000002</v>
      </c>
      <c r="W18">
        <v>42.794598000000001</v>
      </c>
      <c r="X18">
        <v>143.22814</v>
      </c>
      <c r="Y18">
        <v>0</v>
      </c>
      <c r="Z18">
        <v>12.595577</v>
      </c>
      <c r="AA18">
        <v>27.137744000000001</v>
      </c>
      <c r="AB18">
        <v>46.841133999999997</v>
      </c>
      <c r="AC18">
        <v>33.640023999999997</v>
      </c>
      <c r="AD18">
        <v>21.023600999999999</v>
      </c>
      <c r="AE18">
        <v>57.151603999999999</v>
      </c>
      <c r="AF18">
        <v>0</v>
      </c>
      <c r="AG18">
        <v>47.305891000000003</v>
      </c>
      <c r="AH18">
        <v>173.807738</v>
      </c>
      <c r="AI18">
        <v>17.682797000000001</v>
      </c>
      <c r="AJ18">
        <v>0</v>
      </c>
      <c r="AK18">
        <v>65.341318999999999</v>
      </c>
      <c r="AL18">
        <v>74.069134000000005</v>
      </c>
      <c r="AM18">
        <v>12.105090000000001</v>
      </c>
      <c r="AN18">
        <v>1.10859</v>
      </c>
      <c r="AO18">
        <v>0</v>
      </c>
      <c r="AP18">
        <v>0.49487599999999998</v>
      </c>
      <c r="AQ18">
        <v>0</v>
      </c>
      <c r="AR18">
        <v>31.987296000000001</v>
      </c>
      <c r="AS18">
        <v>36.594662999999997</v>
      </c>
      <c r="AT18">
        <v>18.512001000000001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4.4788030000000001</v>
      </c>
      <c r="BA18">
        <v>6.5148190000000001</v>
      </c>
      <c r="BB18">
        <v>4.1112060000000001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2370.0822280000002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366.90027300000003</v>
      </c>
      <c r="L19">
        <v>173.69913</v>
      </c>
      <c r="M19">
        <v>93.736630000000005</v>
      </c>
      <c r="N19">
        <v>120.126204</v>
      </c>
      <c r="O19">
        <v>126.114261</v>
      </c>
      <c r="P19">
        <v>144.859328</v>
      </c>
      <c r="Q19">
        <v>12.481227000000001</v>
      </c>
      <c r="R19">
        <v>24.450095999999998</v>
      </c>
      <c r="S19">
        <v>15.116991000000001</v>
      </c>
      <c r="T19">
        <v>2.384077</v>
      </c>
      <c r="U19">
        <v>383.54332499999998</v>
      </c>
      <c r="V19">
        <v>16.577570999999999</v>
      </c>
      <c r="W19">
        <v>35.704123000000003</v>
      </c>
      <c r="X19">
        <v>143.22814</v>
      </c>
      <c r="Y19">
        <v>0</v>
      </c>
      <c r="Z19">
        <v>12.595577</v>
      </c>
      <c r="AA19">
        <v>27.137744000000001</v>
      </c>
      <c r="AB19">
        <v>46.841133999999997</v>
      </c>
      <c r="AC19">
        <v>33.640023999999997</v>
      </c>
      <c r="AD19">
        <v>21.023600999999999</v>
      </c>
      <c r="AE19">
        <v>57.151603999999999</v>
      </c>
      <c r="AF19">
        <v>0</v>
      </c>
      <c r="AG19">
        <v>47.305891000000003</v>
      </c>
      <c r="AH19">
        <v>173.807738</v>
      </c>
      <c r="AI19">
        <v>17.682797000000001</v>
      </c>
      <c r="AJ19">
        <v>0</v>
      </c>
      <c r="AK19">
        <v>65.341318999999999</v>
      </c>
      <c r="AL19">
        <v>74.069134000000005</v>
      </c>
      <c r="AM19">
        <v>12.105090000000001</v>
      </c>
      <c r="AN19">
        <v>1.10859</v>
      </c>
      <c r="AO19">
        <v>0</v>
      </c>
      <c r="AP19">
        <v>0.49487599999999998</v>
      </c>
      <c r="AQ19">
        <v>0</v>
      </c>
      <c r="AR19">
        <v>31.987296000000001</v>
      </c>
      <c r="AS19">
        <v>36.594662999999997</v>
      </c>
      <c r="AT19">
        <v>19.315954999999999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4.4788030000000001</v>
      </c>
      <c r="BA19">
        <v>6.5148190000000001</v>
      </c>
      <c r="BB19">
        <v>4.1112060000000001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2360.2846380000001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366.90027300000003</v>
      </c>
      <c r="L20">
        <v>173.69913</v>
      </c>
      <c r="M20">
        <v>93.736630000000005</v>
      </c>
      <c r="N20">
        <v>120.126204</v>
      </c>
      <c r="O20">
        <v>126.114261</v>
      </c>
      <c r="P20">
        <v>144.859328</v>
      </c>
      <c r="Q20">
        <v>12.481227000000001</v>
      </c>
      <c r="R20">
        <v>24.450095999999998</v>
      </c>
      <c r="S20">
        <v>15.116991000000001</v>
      </c>
      <c r="T20">
        <v>2.384077</v>
      </c>
      <c r="U20">
        <v>383.54332499999998</v>
      </c>
      <c r="V20">
        <v>16.577570999999999</v>
      </c>
      <c r="W20">
        <v>34.622964000000003</v>
      </c>
      <c r="X20">
        <v>143.22814</v>
      </c>
      <c r="Y20">
        <v>0</v>
      </c>
      <c r="Z20">
        <v>12.595577</v>
      </c>
      <c r="AA20">
        <v>27.137744000000001</v>
      </c>
      <c r="AB20">
        <v>46.841133999999997</v>
      </c>
      <c r="AC20">
        <v>33.640023999999997</v>
      </c>
      <c r="AD20">
        <v>21.023600999999999</v>
      </c>
      <c r="AE20">
        <v>57.151603999999999</v>
      </c>
      <c r="AF20">
        <v>0</v>
      </c>
      <c r="AG20">
        <v>47.305891000000003</v>
      </c>
      <c r="AH20">
        <v>173.807738</v>
      </c>
      <c r="AI20">
        <v>17.682797000000001</v>
      </c>
      <c r="AJ20">
        <v>0</v>
      </c>
      <c r="AK20">
        <v>65.341318999999999</v>
      </c>
      <c r="AL20">
        <v>74.069134000000005</v>
      </c>
      <c r="AM20">
        <v>12.105090000000001</v>
      </c>
      <c r="AN20">
        <v>1.10859</v>
      </c>
      <c r="AO20">
        <v>0</v>
      </c>
      <c r="AP20">
        <v>0.49487599999999998</v>
      </c>
      <c r="AQ20">
        <v>0</v>
      </c>
      <c r="AR20">
        <v>31.987296000000001</v>
      </c>
      <c r="AS20">
        <v>36.594662999999997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4.4788030000000001</v>
      </c>
      <c r="BA20">
        <v>6.5148190000000001</v>
      </c>
      <c r="BB20">
        <v>4.1112060000000001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2359.2034790000002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366.899114</v>
      </c>
      <c r="L21">
        <v>173.69913</v>
      </c>
      <c r="M21">
        <v>93.736630000000005</v>
      </c>
      <c r="N21">
        <v>120.126204</v>
      </c>
      <c r="O21">
        <v>126.114261</v>
      </c>
      <c r="P21">
        <v>144.859328</v>
      </c>
      <c r="Q21">
        <v>12.481227000000001</v>
      </c>
      <c r="R21">
        <v>24.450095999999998</v>
      </c>
      <c r="S21">
        <v>15.116991000000001</v>
      </c>
      <c r="T21">
        <v>2.384077</v>
      </c>
      <c r="U21">
        <v>383.54332499999998</v>
      </c>
      <c r="V21">
        <v>16.577570999999999</v>
      </c>
      <c r="W21">
        <v>34.622964000000003</v>
      </c>
      <c r="X21">
        <v>143.22814</v>
      </c>
      <c r="Y21">
        <v>0</v>
      </c>
      <c r="Z21">
        <v>12.595577</v>
      </c>
      <c r="AA21">
        <v>27.137744000000001</v>
      </c>
      <c r="AB21">
        <v>46.841133999999997</v>
      </c>
      <c r="AC21">
        <v>33.640023999999997</v>
      </c>
      <c r="AD21">
        <v>21.023600999999999</v>
      </c>
      <c r="AE21">
        <v>57.151603999999999</v>
      </c>
      <c r="AF21">
        <v>0</v>
      </c>
      <c r="AG21">
        <v>47.305891000000003</v>
      </c>
      <c r="AH21">
        <v>173.807738</v>
      </c>
      <c r="AI21">
        <v>16.209230999999999</v>
      </c>
      <c r="AJ21">
        <v>0</v>
      </c>
      <c r="AK21">
        <v>65.341318999999999</v>
      </c>
      <c r="AL21">
        <v>74.069134000000005</v>
      </c>
      <c r="AM21">
        <v>12.105090000000001</v>
      </c>
      <c r="AN21">
        <v>1.10859</v>
      </c>
      <c r="AO21">
        <v>0</v>
      </c>
      <c r="AP21">
        <v>0.49487599999999998</v>
      </c>
      <c r="AQ21">
        <v>0</v>
      </c>
      <c r="AR21">
        <v>31.987296000000001</v>
      </c>
      <c r="AS21">
        <v>36.594662999999997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4.4788030000000001</v>
      </c>
      <c r="BA21">
        <v>6.5148190000000001</v>
      </c>
      <c r="BB21">
        <v>4.1112060000000001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2357.7287539999998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366.90027300000003</v>
      </c>
      <c r="L22">
        <v>173.69913</v>
      </c>
      <c r="M22">
        <v>93.736630000000005</v>
      </c>
      <c r="N22">
        <v>120.126204</v>
      </c>
      <c r="O22">
        <v>126.114261</v>
      </c>
      <c r="P22">
        <v>144.859328</v>
      </c>
      <c r="Q22">
        <v>12.481227000000001</v>
      </c>
      <c r="R22">
        <v>24.450095999999998</v>
      </c>
      <c r="S22">
        <v>15.116991000000001</v>
      </c>
      <c r="T22">
        <v>2.384077</v>
      </c>
      <c r="U22">
        <v>383.54332499999998</v>
      </c>
      <c r="V22">
        <v>16.577570999999999</v>
      </c>
      <c r="W22">
        <v>34.622964000000003</v>
      </c>
      <c r="X22">
        <v>143.22814</v>
      </c>
      <c r="Y22">
        <v>0</v>
      </c>
      <c r="Z22">
        <v>12.595577</v>
      </c>
      <c r="AA22">
        <v>27.137744000000001</v>
      </c>
      <c r="AB22">
        <v>46.841133999999997</v>
      </c>
      <c r="AC22">
        <v>33.640023999999997</v>
      </c>
      <c r="AD22">
        <v>21.023600999999999</v>
      </c>
      <c r="AE22">
        <v>57.151603999999999</v>
      </c>
      <c r="AF22">
        <v>0</v>
      </c>
      <c r="AG22">
        <v>47.305891000000003</v>
      </c>
      <c r="AH22">
        <v>173.807738</v>
      </c>
      <c r="AI22">
        <v>16.209230999999999</v>
      </c>
      <c r="AJ22">
        <v>0</v>
      </c>
      <c r="AK22">
        <v>65.341318999999999</v>
      </c>
      <c r="AL22">
        <v>74.069134000000005</v>
      </c>
      <c r="AM22">
        <v>10.720601</v>
      </c>
      <c r="AN22">
        <v>1.10859</v>
      </c>
      <c r="AO22">
        <v>0</v>
      </c>
      <c r="AP22">
        <v>0.49487599999999998</v>
      </c>
      <c r="AQ22">
        <v>0</v>
      </c>
      <c r="AR22">
        <v>31.987296000000001</v>
      </c>
      <c r="AS22">
        <v>36.594662999999997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4.4788030000000001</v>
      </c>
      <c r="BA22">
        <v>6.5148190000000001</v>
      </c>
      <c r="BB22">
        <v>4.1112060000000001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2356.3454240000001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366.90027300000003</v>
      </c>
      <c r="L23">
        <v>173.69913</v>
      </c>
      <c r="M23">
        <v>65.553385000000006</v>
      </c>
      <c r="N23">
        <v>120.126204</v>
      </c>
      <c r="O23">
        <v>126.114261</v>
      </c>
      <c r="P23">
        <v>144.859328</v>
      </c>
      <c r="Q23">
        <v>12.481227000000001</v>
      </c>
      <c r="R23">
        <v>24.450095999999998</v>
      </c>
      <c r="S23">
        <v>15.116991000000001</v>
      </c>
      <c r="T23">
        <v>2.384077</v>
      </c>
      <c r="U23">
        <v>385.71637500000003</v>
      </c>
      <c r="V23">
        <v>16.577570999999999</v>
      </c>
      <c r="W23">
        <v>34.622964000000003</v>
      </c>
      <c r="X23">
        <v>116.05690199999999</v>
      </c>
      <c r="Y23">
        <v>0</v>
      </c>
      <c r="Z23">
        <v>12.595577</v>
      </c>
      <c r="AA23">
        <v>27.137744000000001</v>
      </c>
      <c r="AB23">
        <v>46.841133999999997</v>
      </c>
      <c r="AC23">
        <v>33.640023999999997</v>
      </c>
      <c r="AD23">
        <v>21.023600999999999</v>
      </c>
      <c r="AE23">
        <v>57.151603999999999</v>
      </c>
      <c r="AF23">
        <v>0</v>
      </c>
      <c r="AG23">
        <v>47.305891000000003</v>
      </c>
      <c r="AH23">
        <v>173.807738</v>
      </c>
      <c r="AI23">
        <v>16.209230999999999</v>
      </c>
      <c r="AJ23">
        <v>0</v>
      </c>
      <c r="AK23">
        <v>65.341318999999999</v>
      </c>
      <c r="AL23">
        <v>74.069134000000005</v>
      </c>
      <c r="AM23">
        <v>0</v>
      </c>
      <c r="AN23">
        <v>1.10859</v>
      </c>
      <c r="AO23">
        <v>0</v>
      </c>
      <c r="AP23">
        <v>0.49487599999999998</v>
      </c>
      <c r="AQ23">
        <v>0</v>
      </c>
      <c r="AR23">
        <v>31.987296000000001</v>
      </c>
      <c r="AS23">
        <v>36.594662999999997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6.7182029999999999</v>
      </c>
      <c r="BA23">
        <v>6.5148190000000001</v>
      </c>
      <c r="BB23">
        <v>4.1112060000000001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2294.6827899999998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366.899114</v>
      </c>
      <c r="L24">
        <v>173.69913</v>
      </c>
      <c r="M24">
        <v>65.553385000000006</v>
      </c>
      <c r="N24">
        <v>120.126204</v>
      </c>
      <c r="O24">
        <v>126.114261</v>
      </c>
      <c r="P24">
        <v>144.859328</v>
      </c>
      <c r="Q24">
        <v>12.481227000000001</v>
      </c>
      <c r="R24">
        <v>24.450095999999998</v>
      </c>
      <c r="S24">
        <v>15.116991000000001</v>
      </c>
      <c r="T24">
        <v>2.384077</v>
      </c>
      <c r="U24">
        <v>385.71637500000003</v>
      </c>
      <c r="V24">
        <v>16.577570999999999</v>
      </c>
      <c r="W24">
        <v>34.622964000000003</v>
      </c>
      <c r="X24">
        <v>116.05690199999999</v>
      </c>
      <c r="Y24">
        <v>0</v>
      </c>
      <c r="Z24">
        <v>12.595577</v>
      </c>
      <c r="AA24">
        <v>27.137744000000001</v>
      </c>
      <c r="AB24">
        <v>46.841133999999997</v>
      </c>
      <c r="AC24">
        <v>33.640023999999997</v>
      </c>
      <c r="AD24">
        <v>21.023600999999999</v>
      </c>
      <c r="AE24">
        <v>57.151603999999999</v>
      </c>
      <c r="AF24">
        <v>0</v>
      </c>
      <c r="AG24">
        <v>47.305891000000003</v>
      </c>
      <c r="AH24">
        <v>173.807738</v>
      </c>
      <c r="AI24">
        <v>16.209230999999999</v>
      </c>
      <c r="AJ24">
        <v>0</v>
      </c>
      <c r="AK24">
        <v>65.341318999999999</v>
      </c>
      <c r="AL24">
        <v>74.069134000000005</v>
      </c>
      <c r="AM24">
        <v>0</v>
      </c>
      <c r="AN24">
        <v>1.10859</v>
      </c>
      <c r="AO24">
        <v>0</v>
      </c>
      <c r="AP24">
        <v>0.49487599999999998</v>
      </c>
      <c r="AQ24">
        <v>0</v>
      </c>
      <c r="AR24">
        <v>31.987296000000001</v>
      </c>
      <c r="AS24">
        <v>36.594662999999997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6.7182029999999999</v>
      </c>
      <c r="BA24">
        <v>6.5148190000000001</v>
      </c>
      <c r="BB24">
        <v>4.1112060000000001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2294.6816309999999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366.899114</v>
      </c>
      <c r="L25">
        <v>173.69913</v>
      </c>
      <c r="M25">
        <v>65.553385000000006</v>
      </c>
      <c r="N25">
        <v>120.126204</v>
      </c>
      <c r="O25">
        <v>126.114261</v>
      </c>
      <c r="P25">
        <v>144.859328</v>
      </c>
      <c r="Q25">
        <v>12.481227000000001</v>
      </c>
      <c r="R25">
        <v>24.450095999999998</v>
      </c>
      <c r="S25">
        <v>15.116991000000001</v>
      </c>
      <c r="T25">
        <v>2.384077</v>
      </c>
      <c r="U25">
        <v>385.71637500000003</v>
      </c>
      <c r="V25">
        <v>16.577570999999999</v>
      </c>
      <c r="W25">
        <v>34.622964000000003</v>
      </c>
      <c r="X25">
        <v>116.05690199999999</v>
      </c>
      <c r="Y25">
        <v>0</v>
      </c>
      <c r="Z25">
        <v>12.595577</v>
      </c>
      <c r="AA25">
        <v>27.137744000000001</v>
      </c>
      <c r="AB25">
        <v>46.841133999999997</v>
      </c>
      <c r="AC25">
        <v>33.640023999999997</v>
      </c>
      <c r="AD25">
        <v>21.023600999999999</v>
      </c>
      <c r="AE25">
        <v>57.151603999999999</v>
      </c>
      <c r="AF25">
        <v>0</v>
      </c>
      <c r="AG25">
        <v>47.305891000000003</v>
      </c>
      <c r="AH25">
        <v>173.807738</v>
      </c>
      <c r="AI25">
        <v>4.125985</v>
      </c>
      <c r="AJ25">
        <v>0</v>
      </c>
      <c r="AK25">
        <v>65.341318999999999</v>
      </c>
      <c r="AL25">
        <v>74.069134000000005</v>
      </c>
      <c r="AM25">
        <v>0</v>
      </c>
      <c r="AN25">
        <v>1.10859</v>
      </c>
      <c r="AO25">
        <v>0</v>
      </c>
      <c r="AP25">
        <v>1.7320660000000001</v>
      </c>
      <c r="AQ25">
        <v>0</v>
      </c>
      <c r="AR25">
        <v>31.987296000000001</v>
      </c>
      <c r="AS25">
        <v>36.594662999999997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6.7182029999999999</v>
      </c>
      <c r="BA25">
        <v>6.5148190000000001</v>
      </c>
      <c r="BB25">
        <v>4.1112060000000001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2283.8355749999996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366.90027300000003</v>
      </c>
      <c r="L26">
        <v>173.69913</v>
      </c>
      <c r="M26">
        <v>65.553385000000006</v>
      </c>
      <c r="N26">
        <v>120.126204</v>
      </c>
      <c r="O26">
        <v>126.114261</v>
      </c>
      <c r="P26">
        <v>144.859328</v>
      </c>
      <c r="Q26">
        <v>12.481227000000001</v>
      </c>
      <c r="R26">
        <v>24.450095999999998</v>
      </c>
      <c r="S26">
        <v>15.116991000000001</v>
      </c>
      <c r="T26">
        <v>2.384077</v>
      </c>
      <c r="U26">
        <v>385.71637500000003</v>
      </c>
      <c r="V26">
        <v>16.577570999999999</v>
      </c>
      <c r="W26">
        <v>34.622964000000003</v>
      </c>
      <c r="X26">
        <v>116.05690199999999</v>
      </c>
      <c r="Y26">
        <v>0</v>
      </c>
      <c r="Z26">
        <v>12.595577</v>
      </c>
      <c r="AA26">
        <v>27.137744000000001</v>
      </c>
      <c r="AB26">
        <v>46.841133999999997</v>
      </c>
      <c r="AC26">
        <v>33.640023999999997</v>
      </c>
      <c r="AD26">
        <v>21.023600999999999</v>
      </c>
      <c r="AE26">
        <v>57.151603999999999</v>
      </c>
      <c r="AF26">
        <v>0</v>
      </c>
      <c r="AG26">
        <v>47.305891000000003</v>
      </c>
      <c r="AH26">
        <v>173.807738</v>
      </c>
      <c r="AI26">
        <v>4.125985</v>
      </c>
      <c r="AJ26">
        <v>0</v>
      </c>
      <c r="AK26">
        <v>65.341318999999999</v>
      </c>
      <c r="AL26">
        <v>74.069134000000005</v>
      </c>
      <c r="AM26">
        <v>0</v>
      </c>
      <c r="AN26">
        <v>1.10859</v>
      </c>
      <c r="AO26">
        <v>0</v>
      </c>
      <c r="AP26">
        <v>9.1552050000000005</v>
      </c>
      <c r="AQ26">
        <v>0</v>
      </c>
      <c r="AR26">
        <v>31.987296000000001</v>
      </c>
      <c r="AS26">
        <v>36.594662999999997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6.7182029999999999</v>
      </c>
      <c r="BA26">
        <v>6.5148190000000001</v>
      </c>
      <c r="BB26">
        <v>4.1112060000000001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2291.2598729999995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366.90027300000003</v>
      </c>
      <c r="L27">
        <v>173.69913</v>
      </c>
      <c r="M27">
        <v>65.553385000000006</v>
      </c>
      <c r="N27">
        <v>120.126204</v>
      </c>
      <c r="O27">
        <v>126.114261</v>
      </c>
      <c r="P27">
        <v>144.859328</v>
      </c>
      <c r="Q27">
        <v>12.481227000000001</v>
      </c>
      <c r="R27">
        <v>24.450095999999998</v>
      </c>
      <c r="S27">
        <v>15.116991000000001</v>
      </c>
      <c r="T27">
        <v>2.384077</v>
      </c>
      <c r="U27">
        <v>385.71637500000003</v>
      </c>
      <c r="V27">
        <v>14.351687999999999</v>
      </c>
      <c r="W27">
        <v>34.622964000000003</v>
      </c>
      <c r="X27">
        <v>116.05690199999999</v>
      </c>
      <c r="Y27">
        <v>0</v>
      </c>
      <c r="Z27">
        <v>12.595577</v>
      </c>
      <c r="AA27">
        <v>40.706615999999997</v>
      </c>
      <c r="AB27">
        <v>46.841133999999997</v>
      </c>
      <c r="AC27">
        <v>33.640023999999997</v>
      </c>
      <c r="AD27">
        <v>21.023600999999999</v>
      </c>
      <c r="AE27">
        <v>57.151603999999999</v>
      </c>
      <c r="AF27">
        <v>0</v>
      </c>
      <c r="AG27">
        <v>47.305891000000003</v>
      </c>
      <c r="AH27">
        <v>173.807738</v>
      </c>
      <c r="AI27">
        <v>4.125985</v>
      </c>
      <c r="AJ27">
        <v>0</v>
      </c>
      <c r="AK27">
        <v>65.341318999999999</v>
      </c>
      <c r="AL27">
        <v>74.069134000000005</v>
      </c>
      <c r="AM27">
        <v>0</v>
      </c>
      <c r="AN27">
        <v>1.10859</v>
      </c>
      <c r="AO27">
        <v>0</v>
      </c>
      <c r="AP27">
        <v>9.1552050000000005</v>
      </c>
      <c r="AQ27">
        <v>0</v>
      </c>
      <c r="AR27">
        <v>31.987296000000001</v>
      </c>
      <c r="AS27">
        <v>36.594662999999997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6.7182029999999999</v>
      </c>
      <c r="BA27">
        <v>6.5148190000000001</v>
      </c>
      <c r="BB27">
        <v>4.1112060000000001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2302.6028619999993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366.90027300000003</v>
      </c>
      <c r="L28">
        <v>173.69913</v>
      </c>
      <c r="M28">
        <v>65.553385000000006</v>
      </c>
      <c r="N28">
        <v>120.126204</v>
      </c>
      <c r="O28">
        <v>126.114261</v>
      </c>
      <c r="P28">
        <v>144.859328</v>
      </c>
      <c r="Q28">
        <v>12.481227000000001</v>
      </c>
      <c r="R28">
        <v>24.450095999999998</v>
      </c>
      <c r="S28">
        <v>15.116991000000001</v>
      </c>
      <c r="T28">
        <v>2.384077</v>
      </c>
      <c r="U28">
        <v>385.71637500000003</v>
      </c>
      <c r="V28">
        <v>11.173128</v>
      </c>
      <c r="W28">
        <v>34.622964000000003</v>
      </c>
      <c r="X28">
        <v>116.05690199999999</v>
      </c>
      <c r="Y28">
        <v>0</v>
      </c>
      <c r="Z28">
        <v>12.595577</v>
      </c>
      <c r="AA28">
        <v>40.706615999999997</v>
      </c>
      <c r="AB28">
        <v>46.841133999999997</v>
      </c>
      <c r="AC28">
        <v>33.640023999999997</v>
      </c>
      <c r="AD28">
        <v>21.023600999999999</v>
      </c>
      <c r="AE28">
        <v>57.151603999999999</v>
      </c>
      <c r="AF28">
        <v>0</v>
      </c>
      <c r="AG28">
        <v>47.305891000000003</v>
      </c>
      <c r="AH28">
        <v>173.807738</v>
      </c>
      <c r="AI28">
        <v>8.8413989999999991</v>
      </c>
      <c r="AJ28">
        <v>0</v>
      </c>
      <c r="AK28">
        <v>65.341318999999999</v>
      </c>
      <c r="AL28">
        <v>74.069134000000005</v>
      </c>
      <c r="AM28">
        <v>0</v>
      </c>
      <c r="AN28">
        <v>1.10859</v>
      </c>
      <c r="AO28">
        <v>0</v>
      </c>
      <c r="AP28">
        <v>9.1552050000000005</v>
      </c>
      <c r="AQ28">
        <v>0</v>
      </c>
      <c r="AR28">
        <v>31.987296000000001</v>
      </c>
      <c r="AS28">
        <v>36.594662999999997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6.7182029999999999</v>
      </c>
      <c r="BA28">
        <v>6.5148190000000001</v>
      </c>
      <c r="BB28">
        <v>4.1112060000000001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2304.1397159999992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366.90027300000003</v>
      </c>
      <c r="L29">
        <v>173.69913</v>
      </c>
      <c r="M29">
        <v>65.553385000000006</v>
      </c>
      <c r="N29">
        <v>120.126204</v>
      </c>
      <c r="O29">
        <v>126.114261</v>
      </c>
      <c r="P29">
        <v>144.859328</v>
      </c>
      <c r="Q29">
        <v>12.481227000000001</v>
      </c>
      <c r="R29">
        <v>24.450095999999998</v>
      </c>
      <c r="S29">
        <v>15.116991000000001</v>
      </c>
      <c r="T29">
        <v>2.384077</v>
      </c>
      <c r="U29">
        <v>385.71637500000003</v>
      </c>
      <c r="V29">
        <v>11.1067</v>
      </c>
      <c r="W29">
        <v>30.513774999999999</v>
      </c>
      <c r="X29">
        <v>99.958754999999996</v>
      </c>
      <c r="Y29">
        <v>0</v>
      </c>
      <c r="Z29">
        <v>12.595577</v>
      </c>
      <c r="AA29">
        <v>40.706615999999997</v>
      </c>
      <c r="AB29">
        <v>46.841133999999997</v>
      </c>
      <c r="AC29">
        <v>33.640023999999997</v>
      </c>
      <c r="AD29">
        <v>21.023600999999999</v>
      </c>
      <c r="AE29">
        <v>57.151603999999999</v>
      </c>
      <c r="AF29">
        <v>0</v>
      </c>
      <c r="AG29">
        <v>47.305891000000003</v>
      </c>
      <c r="AH29">
        <v>173.807738</v>
      </c>
      <c r="AI29">
        <v>57.469092000000003</v>
      </c>
      <c r="AJ29">
        <v>0</v>
      </c>
      <c r="AK29">
        <v>65.341318999999999</v>
      </c>
      <c r="AL29">
        <v>74.069134000000005</v>
      </c>
      <c r="AM29">
        <v>0</v>
      </c>
      <c r="AN29">
        <v>1.10859</v>
      </c>
      <c r="AO29">
        <v>0</v>
      </c>
      <c r="AP29">
        <v>1.7320660000000001</v>
      </c>
      <c r="AQ29">
        <v>0</v>
      </c>
      <c r="AR29">
        <v>31.987296000000001</v>
      </c>
      <c r="AS29">
        <v>36.594662999999997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6.7182029999999999</v>
      </c>
      <c r="BA29">
        <v>6.5148190000000001</v>
      </c>
      <c r="BB29">
        <v>4.1112060000000001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2325.0705059999996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366.90027300000003</v>
      </c>
      <c r="L30">
        <v>173.69913</v>
      </c>
      <c r="M30">
        <v>65.553385000000006</v>
      </c>
      <c r="N30">
        <v>120.126204</v>
      </c>
      <c r="O30">
        <v>126.114261</v>
      </c>
      <c r="P30">
        <v>144.859328</v>
      </c>
      <c r="Q30">
        <v>12.481227000000001</v>
      </c>
      <c r="R30">
        <v>24.450095999999998</v>
      </c>
      <c r="S30">
        <v>15.116991000000001</v>
      </c>
      <c r="T30">
        <v>2.384077</v>
      </c>
      <c r="U30">
        <v>385.71637500000003</v>
      </c>
      <c r="V30">
        <v>11.1067</v>
      </c>
      <c r="W30">
        <v>30.513774999999999</v>
      </c>
      <c r="X30">
        <v>99.958754999999996</v>
      </c>
      <c r="Y30">
        <v>0</v>
      </c>
      <c r="Z30">
        <v>12.595577</v>
      </c>
      <c r="AA30">
        <v>40.706615999999997</v>
      </c>
      <c r="AB30">
        <v>46.841133999999997</v>
      </c>
      <c r="AC30">
        <v>33.640023999999997</v>
      </c>
      <c r="AD30">
        <v>21.023600999999999</v>
      </c>
      <c r="AE30">
        <v>57.151603999999999</v>
      </c>
      <c r="AF30">
        <v>0</v>
      </c>
      <c r="AG30">
        <v>47.305891000000003</v>
      </c>
      <c r="AH30">
        <v>173.807738</v>
      </c>
      <c r="AI30">
        <v>57.469092000000003</v>
      </c>
      <c r="AJ30">
        <v>0</v>
      </c>
      <c r="AK30">
        <v>65.341318999999999</v>
      </c>
      <c r="AL30">
        <v>74.069134000000005</v>
      </c>
      <c r="AM30">
        <v>0</v>
      </c>
      <c r="AN30">
        <v>1.10859</v>
      </c>
      <c r="AO30">
        <v>0</v>
      </c>
      <c r="AP30">
        <v>0.49487599999999998</v>
      </c>
      <c r="AQ30">
        <v>0</v>
      </c>
      <c r="AR30">
        <v>31.987296000000001</v>
      </c>
      <c r="AS30">
        <v>36.594662999999997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6.7182029999999999</v>
      </c>
      <c r="BA30">
        <v>6.5148190000000001</v>
      </c>
      <c r="BB30">
        <v>4.1112060000000001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2323.8333159999997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366.90027300000003</v>
      </c>
      <c r="L31">
        <v>173.69913</v>
      </c>
      <c r="M31">
        <v>93.736630000000005</v>
      </c>
      <c r="N31">
        <v>120.126204</v>
      </c>
      <c r="O31">
        <v>126.114261</v>
      </c>
      <c r="P31">
        <v>144.859328</v>
      </c>
      <c r="Q31">
        <v>12.481227000000001</v>
      </c>
      <c r="R31">
        <v>24.450095999999998</v>
      </c>
      <c r="S31">
        <v>15.116991000000001</v>
      </c>
      <c r="T31">
        <v>2.384077</v>
      </c>
      <c r="U31">
        <v>385.71637500000003</v>
      </c>
      <c r="V31">
        <v>11.1067</v>
      </c>
      <c r="W31">
        <v>30.513774999999999</v>
      </c>
      <c r="X31">
        <v>99.958754999999996</v>
      </c>
      <c r="Y31">
        <v>0</v>
      </c>
      <c r="Z31">
        <v>12.595577</v>
      </c>
      <c r="AA31">
        <v>40.706615999999997</v>
      </c>
      <c r="AB31">
        <v>46.841133999999997</v>
      </c>
      <c r="AC31">
        <v>33.640023999999997</v>
      </c>
      <c r="AD31">
        <v>21.023600999999999</v>
      </c>
      <c r="AE31">
        <v>57.151603999999999</v>
      </c>
      <c r="AF31">
        <v>0</v>
      </c>
      <c r="AG31">
        <v>47.305891000000003</v>
      </c>
      <c r="AH31">
        <v>173.807738</v>
      </c>
      <c r="AI31">
        <v>57.469092000000003</v>
      </c>
      <c r="AJ31">
        <v>0</v>
      </c>
      <c r="AK31">
        <v>65.341318999999999</v>
      </c>
      <c r="AL31">
        <v>74.069134000000005</v>
      </c>
      <c r="AM31">
        <v>0</v>
      </c>
      <c r="AN31">
        <v>1.10859</v>
      </c>
      <c r="AO31">
        <v>0</v>
      </c>
      <c r="AP31">
        <v>0.49487599999999998</v>
      </c>
      <c r="AQ31">
        <v>0</v>
      </c>
      <c r="AR31">
        <v>31.987296000000001</v>
      </c>
      <c r="AS31">
        <v>36.594662999999997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6.7182029999999999</v>
      </c>
      <c r="BA31">
        <v>6.5148190000000001</v>
      </c>
      <c r="BB31">
        <v>4.1112060000000001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2352.0165609999995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366.90027300000003</v>
      </c>
      <c r="L32">
        <v>173.69913</v>
      </c>
      <c r="M32">
        <v>93.736630000000005</v>
      </c>
      <c r="N32">
        <v>120.126204</v>
      </c>
      <c r="O32">
        <v>126.114261</v>
      </c>
      <c r="P32">
        <v>144.859328</v>
      </c>
      <c r="Q32">
        <v>12.481227000000001</v>
      </c>
      <c r="R32">
        <v>24.450095999999998</v>
      </c>
      <c r="S32">
        <v>15.116991000000001</v>
      </c>
      <c r="T32">
        <v>2.384077</v>
      </c>
      <c r="U32">
        <v>385.71637500000003</v>
      </c>
      <c r="V32">
        <v>11.1067</v>
      </c>
      <c r="W32">
        <v>30.513774999999999</v>
      </c>
      <c r="X32">
        <v>99.958754999999996</v>
      </c>
      <c r="Y32">
        <v>0</v>
      </c>
      <c r="Z32">
        <v>12.595577</v>
      </c>
      <c r="AA32">
        <v>40.706615999999997</v>
      </c>
      <c r="AB32">
        <v>46.841133999999997</v>
      </c>
      <c r="AC32">
        <v>33.640023999999997</v>
      </c>
      <c r="AD32">
        <v>21.023600999999999</v>
      </c>
      <c r="AE32">
        <v>57.151603999999999</v>
      </c>
      <c r="AF32">
        <v>0</v>
      </c>
      <c r="AG32">
        <v>47.305891000000003</v>
      </c>
      <c r="AH32">
        <v>173.807738</v>
      </c>
      <c r="AI32">
        <v>57.469092000000003</v>
      </c>
      <c r="AJ32">
        <v>0</v>
      </c>
      <c r="AK32">
        <v>65.341318999999999</v>
      </c>
      <c r="AL32">
        <v>74.069134000000005</v>
      </c>
      <c r="AM32">
        <v>0</v>
      </c>
      <c r="AN32">
        <v>1.10859</v>
      </c>
      <c r="AO32">
        <v>0</v>
      </c>
      <c r="AP32">
        <v>0.49487599999999998</v>
      </c>
      <c r="AQ32">
        <v>0</v>
      </c>
      <c r="AR32">
        <v>31.987296000000001</v>
      </c>
      <c r="AS32">
        <v>36.594662999999997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6.7182029999999999</v>
      </c>
      <c r="BA32">
        <v>6.5148190000000001</v>
      </c>
      <c r="BB32">
        <v>4.1112060000000001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2352.0165609999995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366.90027300000003</v>
      </c>
      <c r="L33">
        <v>173.69913</v>
      </c>
      <c r="M33">
        <v>65.553385000000006</v>
      </c>
      <c r="N33">
        <v>97.102401</v>
      </c>
      <c r="O33">
        <v>93.614608000000004</v>
      </c>
      <c r="P33">
        <v>130.853441</v>
      </c>
      <c r="Q33">
        <v>12.481227000000001</v>
      </c>
      <c r="R33">
        <v>24.450095999999998</v>
      </c>
      <c r="S33">
        <v>15.116991000000001</v>
      </c>
      <c r="T33">
        <v>2.384077</v>
      </c>
      <c r="U33">
        <v>385.71637500000003</v>
      </c>
      <c r="V33">
        <v>11.1067</v>
      </c>
      <c r="W33">
        <v>30.513774999999999</v>
      </c>
      <c r="X33">
        <v>99.958754999999996</v>
      </c>
      <c r="Y33">
        <v>0</v>
      </c>
      <c r="Z33">
        <v>12.595577</v>
      </c>
      <c r="AA33">
        <v>40.706615999999997</v>
      </c>
      <c r="AB33">
        <v>46.841133999999997</v>
      </c>
      <c r="AC33">
        <v>33.640023999999997</v>
      </c>
      <c r="AD33">
        <v>21.023600999999999</v>
      </c>
      <c r="AE33">
        <v>57.151603999999999</v>
      </c>
      <c r="AF33">
        <v>0</v>
      </c>
      <c r="AG33">
        <v>47.305891000000003</v>
      </c>
      <c r="AH33">
        <v>173.807738</v>
      </c>
      <c r="AI33">
        <v>57.469092000000003</v>
      </c>
      <c r="AJ33">
        <v>0</v>
      </c>
      <c r="AK33">
        <v>65.341318999999999</v>
      </c>
      <c r="AL33">
        <v>74.069134000000005</v>
      </c>
      <c r="AM33">
        <v>0</v>
      </c>
      <c r="AN33">
        <v>1.10859</v>
      </c>
      <c r="AO33">
        <v>0</v>
      </c>
      <c r="AP33">
        <v>1.1134710000000001</v>
      </c>
      <c r="AQ33">
        <v>0</v>
      </c>
      <c r="AR33">
        <v>31.987296000000001</v>
      </c>
      <c r="AS33">
        <v>36.594662999999997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6.7182029999999999</v>
      </c>
      <c r="BA33">
        <v>6.5148190000000001</v>
      </c>
      <c r="BB33">
        <v>4.1112060000000001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2254.9225679999995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366.90027300000003</v>
      </c>
      <c r="L34">
        <v>173.69913</v>
      </c>
      <c r="M34">
        <v>65.553385000000006</v>
      </c>
      <c r="N34">
        <v>97.102401</v>
      </c>
      <c r="O34">
        <v>93.614608000000004</v>
      </c>
      <c r="P34">
        <v>130.853441</v>
      </c>
      <c r="Q34">
        <v>12.481227000000001</v>
      </c>
      <c r="R34">
        <v>24.450095999999998</v>
      </c>
      <c r="S34">
        <v>15.116991000000001</v>
      </c>
      <c r="T34">
        <v>2.384077</v>
      </c>
      <c r="U34">
        <v>385.71637500000003</v>
      </c>
      <c r="V34">
        <v>11.1067</v>
      </c>
      <c r="W34">
        <v>30.513774999999999</v>
      </c>
      <c r="X34">
        <v>99.958754999999996</v>
      </c>
      <c r="Y34">
        <v>0</v>
      </c>
      <c r="Z34">
        <v>12.595577</v>
      </c>
      <c r="AA34">
        <v>40.706615999999997</v>
      </c>
      <c r="AB34">
        <v>46.841133999999997</v>
      </c>
      <c r="AC34">
        <v>33.640023999999997</v>
      </c>
      <c r="AD34">
        <v>21.023600999999999</v>
      </c>
      <c r="AE34">
        <v>57.151603999999999</v>
      </c>
      <c r="AF34">
        <v>0</v>
      </c>
      <c r="AG34">
        <v>47.305891000000003</v>
      </c>
      <c r="AH34">
        <v>173.807738</v>
      </c>
      <c r="AI34">
        <v>57.469092000000003</v>
      </c>
      <c r="AJ34">
        <v>0</v>
      </c>
      <c r="AK34">
        <v>65.341318999999999</v>
      </c>
      <c r="AL34">
        <v>74.069134000000005</v>
      </c>
      <c r="AM34">
        <v>0</v>
      </c>
      <c r="AN34">
        <v>1.10859</v>
      </c>
      <c r="AO34">
        <v>0</v>
      </c>
      <c r="AP34">
        <v>1.1134710000000001</v>
      </c>
      <c r="AQ34">
        <v>0</v>
      </c>
      <c r="AR34">
        <v>31.987296000000001</v>
      </c>
      <c r="AS34">
        <v>36.594662999999997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6.7182029999999999</v>
      </c>
      <c r="BA34">
        <v>6.5148190000000001</v>
      </c>
      <c r="BB34">
        <v>4.1112060000000001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2254.9225679999995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366.90027300000003</v>
      </c>
      <c r="L35">
        <v>173.69913</v>
      </c>
      <c r="M35">
        <v>65.553385000000006</v>
      </c>
      <c r="N35">
        <v>97.102401</v>
      </c>
      <c r="O35">
        <v>93.614608000000004</v>
      </c>
      <c r="P35">
        <v>130.853441</v>
      </c>
      <c r="Q35">
        <v>12.481227000000001</v>
      </c>
      <c r="R35">
        <v>24.450095999999998</v>
      </c>
      <c r="S35">
        <v>15.116991000000001</v>
      </c>
      <c r="T35">
        <v>2.384077</v>
      </c>
      <c r="U35">
        <v>385.71637500000003</v>
      </c>
      <c r="V35">
        <v>11.1067</v>
      </c>
      <c r="W35">
        <v>24.656873999999998</v>
      </c>
      <c r="X35">
        <v>80.1614</v>
      </c>
      <c r="Y35">
        <v>0</v>
      </c>
      <c r="Z35">
        <v>12.595577</v>
      </c>
      <c r="AA35">
        <v>40.706615999999997</v>
      </c>
      <c r="AB35">
        <v>46.841133999999997</v>
      </c>
      <c r="AC35">
        <v>33.640023999999997</v>
      </c>
      <c r="AD35">
        <v>21.023600999999999</v>
      </c>
      <c r="AE35">
        <v>57.151603999999999</v>
      </c>
      <c r="AF35">
        <v>0</v>
      </c>
      <c r="AG35">
        <v>47.305891000000003</v>
      </c>
      <c r="AH35">
        <v>173.807738</v>
      </c>
      <c r="AI35">
        <v>16.209230999999999</v>
      </c>
      <c r="AJ35">
        <v>0</v>
      </c>
      <c r="AK35">
        <v>65.341318999999999</v>
      </c>
      <c r="AL35">
        <v>74.069134000000005</v>
      </c>
      <c r="AM35">
        <v>0</v>
      </c>
      <c r="AN35">
        <v>1.10859</v>
      </c>
      <c r="AO35">
        <v>0</v>
      </c>
      <c r="AP35">
        <v>3.0929739999999999</v>
      </c>
      <c r="AQ35">
        <v>0</v>
      </c>
      <c r="AR35">
        <v>31.987296000000001</v>
      </c>
      <c r="AS35">
        <v>36.594662999999997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6.7182029999999999</v>
      </c>
      <c r="BA35">
        <v>6.5148190000000001</v>
      </c>
      <c r="BB35">
        <v>4.1112060000000001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2189.9879539999997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366.90027300000003</v>
      </c>
      <c r="L36">
        <v>173.69913</v>
      </c>
      <c r="M36">
        <v>65.553385000000006</v>
      </c>
      <c r="N36">
        <v>97.102401</v>
      </c>
      <c r="O36">
        <v>93.614608000000004</v>
      </c>
      <c r="P36">
        <v>130.853441</v>
      </c>
      <c r="Q36">
        <v>12.481227000000001</v>
      </c>
      <c r="R36">
        <v>24.450095999999998</v>
      </c>
      <c r="S36">
        <v>15.116991000000001</v>
      </c>
      <c r="T36">
        <v>2.384077</v>
      </c>
      <c r="U36">
        <v>385.71637500000003</v>
      </c>
      <c r="V36">
        <v>11.1067</v>
      </c>
      <c r="W36">
        <v>24.656873999999998</v>
      </c>
      <c r="X36">
        <v>80.1614</v>
      </c>
      <c r="Y36">
        <v>0</v>
      </c>
      <c r="Z36">
        <v>12.595577</v>
      </c>
      <c r="AA36">
        <v>40.706615999999997</v>
      </c>
      <c r="AB36">
        <v>46.841133999999997</v>
      </c>
      <c r="AC36">
        <v>33.640023999999997</v>
      </c>
      <c r="AD36">
        <v>21.023600999999999</v>
      </c>
      <c r="AE36">
        <v>57.151603999999999</v>
      </c>
      <c r="AF36">
        <v>0</v>
      </c>
      <c r="AG36">
        <v>47.305891000000003</v>
      </c>
      <c r="AH36">
        <v>173.807738</v>
      </c>
      <c r="AI36">
        <v>16.209230999999999</v>
      </c>
      <c r="AJ36">
        <v>0</v>
      </c>
      <c r="AK36">
        <v>65.341318999999999</v>
      </c>
      <c r="AL36">
        <v>74.069134000000005</v>
      </c>
      <c r="AM36">
        <v>0</v>
      </c>
      <c r="AN36">
        <v>1.10859</v>
      </c>
      <c r="AO36">
        <v>0</v>
      </c>
      <c r="AP36">
        <v>3.0929739999999999</v>
      </c>
      <c r="AQ36">
        <v>0</v>
      </c>
      <c r="AR36">
        <v>31.987296000000001</v>
      </c>
      <c r="AS36">
        <v>36.594662999999997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6.7182029999999999</v>
      </c>
      <c r="BA36">
        <v>6.5148190000000001</v>
      </c>
      <c r="BB36">
        <v>4.1112060000000001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2189.9879539999997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366.90027300000003</v>
      </c>
      <c r="L37">
        <v>173.69913</v>
      </c>
      <c r="M37">
        <v>53.746479999999998</v>
      </c>
      <c r="N37">
        <v>68.521384999999995</v>
      </c>
      <c r="O37">
        <v>71.737306000000004</v>
      </c>
      <c r="P37">
        <v>99.720491999999993</v>
      </c>
      <c r="Q37">
        <v>12.481227000000001</v>
      </c>
      <c r="R37">
        <v>24.450095999999998</v>
      </c>
      <c r="S37">
        <v>15.116991000000001</v>
      </c>
      <c r="T37">
        <v>2.384077</v>
      </c>
      <c r="U37">
        <v>377.56743799999998</v>
      </c>
      <c r="V37">
        <v>11.1067</v>
      </c>
      <c r="W37">
        <v>24.656873999999998</v>
      </c>
      <c r="X37">
        <v>80.1614</v>
      </c>
      <c r="Y37">
        <v>0</v>
      </c>
      <c r="Z37">
        <v>12.595577</v>
      </c>
      <c r="AA37">
        <v>40.706615999999997</v>
      </c>
      <c r="AB37">
        <v>46.841133999999997</v>
      </c>
      <c r="AC37">
        <v>33.640023999999997</v>
      </c>
      <c r="AD37">
        <v>21.023600999999999</v>
      </c>
      <c r="AE37">
        <v>57.151603999999999</v>
      </c>
      <c r="AF37">
        <v>0</v>
      </c>
      <c r="AG37">
        <v>47.305891000000003</v>
      </c>
      <c r="AH37">
        <v>173.807738</v>
      </c>
      <c r="AI37">
        <v>4.125985</v>
      </c>
      <c r="AJ37">
        <v>0</v>
      </c>
      <c r="AK37">
        <v>65.341318999999999</v>
      </c>
      <c r="AL37">
        <v>74.069134000000005</v>
      </c>
      <c r="AM37">
        <v>0</v>
      </c>
      <c r="AN37">
        <v>1.10859</v>
      </c>
      <c r="AO37">
        <v>0</v>
      </c>
      <c r="AP37">
        <v>3.0929739999999999</v>
      </c>
      <c r="AQ37">
        <v>0</v>
      </c>
      <c r="AR37">
        <v>31.987296000000001</v>
      </c>
      <c r="AS37">
        <v>36.594662999999997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6.7182029999999999</v>
      </c>
      <c r="BA37">
        <v>6.5148190000000001</v>
      </c>
      <c r="BB37">
        <v>4.1112060000000001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2076.3575989999999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366.90027300000003</v>
      </c>
      <c r="L38">
        <v>173.69913</v>
      </c>
      <c r="M38">
        <v>53.746479999999998</v>
      </c>
      <c r="N38">
        <v>68.521384999999995</v>
      </c>
      <c r="O38">
        <v>71.737306000000004</v>
      </c>
      <c r="P38">
        <v>99.720491999999993</v>
      </c>
      <c r="Q38">
        <v>12.481227000000001</v>
      </c>
      <c r="R38">
        <v>24.450095999999998</v>
      </c>
      <c r="S38">
        <v>15.116991000000001</v>
      </c>
      <c r="T38">
        <v>2.384077</v>
      </c>
      <c r="U38">
        <v>377.56743799999998</v>
      </c>
      <c r="V38">
        <v>11.1067</v>
      </c>
      <c r="W38">
        <v>24.656873999999998</v>
      </c>
      <c r="X38">
        <v>80.1614</v>
      </c>
      <c r="Y38">
        <v>0</v>
      </c>
      <c r="Z38">
        <v>12.595577</v>
      </c>
      <c r="AA38">
        <v>40.706615999999997</v>
      </c>
      <c r="AB38">
        <v>46.841133999999997</v>
      </c>
      <c r="AC38">
        <v>33.640023999999997</v>
      </c>
      <c r="AD38">
        <v>21.023600999999999</v>
      </c>
      <c r="AE38">
        <v>57.151603999999999</v>
      </c>
      <c r="AF38">
        <v>0</v>
      </c>
      <c r="AG38">
        <v>47.305891000000003</v>
      </c>
      <c r="AH38">
        <v>173.807738</v>
      </c>
      <c r="AI38">
        <v>4.125985</v>
      </c>
      <c r="AJ38">
        <v>0</v>
      </c>
      <c r="AK38">
        <v>65.341318999999999</v>
      </c>
      <c r="AL38">
        <v>74.069134000000005</v>
      </c>
      <c r="AM38">
        <v>0</v>
      </c>
      <c r="AN38">
        <v>1.10859</v>
      </c>
      <c r="AO38">
        <v>0</v>
      </c>
      <c r="AP38">
        <v>3.0929739999999999</v>
      </c>
      <c r="AQ38">
        <v>0</v>
      </c>
      <c r="AR38">
        <v>37.318511999999998</v>
      </c>
      <c r="AS38">
        <v>36.594662999999997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6.7182029999999999</v>
      </c>
      <c r="BA38">
        <v>6.5148190000000001</v>
      </c>
      <c r="BB38">
        <v>4.1112060000000001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2081.688815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366.90027300000003</v>
      </c>
      <c r="L39">
        <v>173.69913</v>
      </c>
      <c r="M39">
        <v>53.746479999999998</v>
      </c>
      <c r="N39">
        <v>68.521384999999995</v>
      </c>
      <c r="O39">
        <v>71.737306000000004</v>
      </c>
      <c r="P39">
        <v>102.617892</v>
      </c>
      <c r="Q39">
        <v>12.481227000000001</v>
      </c>
      <c r="R39">
        <v>24.450095999999998</v>
      </c>
      <c r="S39">
        <v>15.116991000000001</v>
      </c>
      <c r="T39">
        <v>2.384077</v>
      </c>
      <c r="U39">
        <v>377.56743799999998</v>
      </c>
      <c r="V39">
        <v>11.1067</v>
      </c>
      <c r="W39">
        <v>24.656873999999998</v>
      </c>
      <c r="X39">
        <v>80.1614</v>
      </c>
      <c r="Y39">
        <v>0</v>
      </c>
      <c r="Z39">
        <v>12.595577</v>
      </c>
      <c r="AA39">
        <v>40.706615999999997</v>
      </c>
      <c r="AB39">
        <v>46.841133999999997</v>
      </c>
      <c r="AC39">
        <v>33.640023999999997</v>
      </c>
      <c r="AD39">
        <v>21.023600999999999</v>
      </c>
      <c r="AE39">
        <v>57.151603999999999</v>
      </c>
      <c r="AF39">
        <v>0</v>
      </c>
      <c r="AG39">
        <v>47.305891000000003</v>
      </c>
      <c r="AH39">
        <v>173.807738</v>
      </c>
      <c r="AI39">
        <v>4.125985</v>
      </c>
      <c r="AJ39">
        <v>0</v>
      </c>
      <c r="AK39">
        <v>65.341318999999999</v>
      </c>
      <c r="AL39">
        <v>74.069134000000005</v>
      </c>
      <c r="AM39">
        <v>0</v>
      </c>
      <c r="AN39">
        <v>1.10859</v>
      </c>
      <c r="AO39">
        <v>0</v>
      </c>
      <c r="AP39">
        <v>3.0929739999999999</v>
      </c>
      <c r="AQ39">
        <v>0</v>
      </c>
      <c r="AR39">
        <v>37.318511999999998</v>
      </c>
      <c r="AS39">
        <v>36.594662999999997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6.7182029999999999</v>
      </c>
      <c r="BA39">
        <v>6.5148190000000001</v>
      </c>
      <c r="BB39">
        <v>4.1112060000000001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2084.5862149999998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366.90027300000003</v>
      </c>
      <c r="L40">
        <v>173.69913</v>
      </c>
      <c r="M40">
        <v>53.746479999999998</v>
      </c>
      <c r="N40">
        <v>68.521384999999995</v>
      </c>
      <c r="O40">
        <v>71.737306000000004</v>
      </c>
      <c r="P40">
        <v>107.44689200000001</v>
      </c>
      <c r="Q40">
        <v>12.481227000000001</v>
      </c>
      <c r="R40">
        <v>24.450095999999998</v>
      </c>
      <c r="S40">
        <v>15.116991000000001</v>
      </c>
      <c r="T40">
        <v>2.384077</v>
      </c>
      <c r="U40">
        <v>377.56743799999998</v>
      </c>
      <c r="V40">
        <v>11.1067</v>
      </c>
      <c r="W40">
        <v>24.656873999999998</v>
      </c>
      <c r="X40">
        <v>80.1614</v>
      </c>
      <c r="Y40">
        <v>0</v>
      </c>
      <c r="Z40">
        <v>12.595577</v>
      </c>
      <c r="AA40">
        <v>40.706615999999997</v>
      </c>
      <c r="AB40">
        <v>46.841133999999997</v>
      </c>
      <c r="AC40">
        <v>33.640023999999997</v>
      </c>
      <c r="AD40">
        <v>21.023600999999999</v>
      </c>
      <c r="AE40">
        <v>57.151603999999999</v>
      </c>
      <c r="AF40">
        <v>0</v>
      </c>
      <c r="AG40">
        <v>47.305891000000003</v>
      </c>
      <c r="AH40">
        <v>173.807738</v>
      </c>
      <c r="AI40">
        <v>4.125985</v>
      </c>
      <c r="AJ40">
        <v>0</v>
      </c>
      <c r="AK40">
        <v>65.341318999999999</v>
      </c>
      <c r="AL40">
        <v>74.069134000000005</v>
      </c>
      <c r="AM40">
        <v>0</v>
      </c>
      <c r="AN40">
        <v>1.10859</v>
      </c>
      <c r="AO40">
        <v>0</v>
      </c>
      <c r="AP40">
        <v>3.0929739999999999</v>
      </c>
      <c r="AQ40">
        <v>0</v>
      </c>
      <c r="AR40">
        <v>37.318511999999998</v>
      </c>
      <c r="AS40">
        <v>36.594662999999997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6.7182029999999999</v>
      </c>
      <c r="BA40">
        <v>6.5148190000000001</v>
      </c>
      <c r="BB40">
        <v>4.1112060000000001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2089.415215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366.90027300000003</v>
      </c>
      <c r="L41">
        <v>173.69913</v>
      </c>
      <c r="M41">
        <v>53.746479999999998</v>
      </c>
      <c r="N41">
        <v>68.521384999999995</v>
      </c>
      <c r="O41">
        <v>71.737306000000004</v>
      </c>
      <c r="P41">
        <v>130.853441</v>
      </c>
      <c r="Q41">
        <v>12.481227000000001</v>
      </c>
      <c r="R41">
        <v>24.450095999999998</v>
      </c>
      <c r="S41">
        <v>15.116991000000001</v>
      </c>
      <c r="T41">
        <v>2.384077</v>
      </c>
      <c r="U41">
        <v>377.56743799999998</v>
      </c>
      <c r="V41">
        <v>11.1067</v>
      </c>
      <c r="W41">
        <v>24.656873999999998</v>
      </c>
      <c r="X41">
        <v>80.1614</v>
      </c>
      <c r="Y41">
        <v>0</v>
      </c>
      <c r="Z41">
        <v>12.595577</v>
      </c>
      <c r="AA41">
        <v>40.706615999999997</v>
      </c>
      <c r="AB41">
        <v>46.841133999999997</v>
      </c>
      <c r="AC41">
        <v>33.640023999999997</v>
      </c>
      <c r="AD41">
        <v>21.023600999999999</v>
      </c>
      <c r="AE41">
        <v>57.151603999999999</v>
      </c>
      <c r="AF41">
        <v>0</v>
      </c>
      <c r="AG41">
        <v>47.305891000000003</v>
      </c>
      <c r="AH41">
        <v>173.807738</v>
      </c>
      <c r="AI41">
        <v>4.125985</v>
      </c>
      <c r="AJ41">
        <v>0</v>
      </c>
      <c r="AK41">
        <v>65.341318999999999</v>
      </c>
      <c r="AL41">
        <v>74.069134000000005</v>
      </c>
      <c r="AM41">
        <v>0</v>
      </c>
      <c r="AN41">
        <v>1.10859</v>
      </c>
      <c r="AO41">
        <v>0</v>
      </c>
      <c r="AP41">
        <v>3.0929739999999999</v>
      </c>
      <c r="AQ41">
        <v>0</v>
      </c>
      <c r="AR41">
        <v>31.987296000000001</v>
      </c>
      <c r="AS41">
        <v>36.594662999999997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6.7182029999999999</v>
      </c>
      <c r="BA41">
        <v>6.5148190000000001</v>
      </c>
      <c r="BB41">
        <v>4.1112060000000001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2107.4905479999998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366.90027300000003</v>
      </c>
      <c r="L42">
        <v>173.69913</v>
      </c>
      <c r="M42">
        <v>53.746479999999998</v>
      </c>
      <c r="N42">
        <v>68.521384999999995</v>
      </c>
      <c r="O42">
        <v>71.737306000000004</v>
      </c>
      <c r="P42">
        <v>130.853441</v>
      </c>
      <c r="Q42">
        <v>12.481227000000001</v>
      </c>
      <c r="R42">
        <v>24.450095999999998</v>
      </c>
      <c r="S42">
        <v>15.116991000000001</v>
      </c>
      <c r="T42">
        <v>2.384077</v>
      </c>
      <c r="U42">
        <v>377.56743799999998</v>
      </c>
      <c r="V42">
        <v>11.1067</v>
      </c>
      <c r="W42">
        <v>24.656873999999998</v>
      </c>
      <c r="X42">
        <v>80.1614</v>
      </c>
      <c r="Y42">
        <v>0</v>
      </c>
      <c r="Z42">
        <v>12.595577</v>
      </c>
      <c r="AA42">
        <v>40.706615999999997</v>
      </c>
      <c r="AB42">
        <v>46.841133999999997</v>
      </c>
      <c r="AC42">
        <v>33.640023999999997</v>
      </c>
      <c r="AD42">
        <v>21.023600999999999</v>
      </c>
      <c r="AE42">
        <v>57.151603999999999</v>
      </c>
      <c r="AF42">
        <v>0</v>
      </c>
      <c r="AG42">
        <v>47.305891000000003</v>
      </c>
      <c r="AH42">
        <v>173.807738</v>
      </c>
      <c r="AI42">
        <v>4.125985</v>
      </c>
      <c r="AJ42">
        <v>0</v>
      </c>
      <c r="AK42">
        <v>65.341318999999999</v>
      </c>
      <c r="AL42">
        <v>74.069134000000005</v>
      </c>
      <c r="AM42">
        <v>0</v>
      </c>
      <c r="AN42">
        <v>1.10859</v>
      </c>
      <c r="AO42">
        <v>0</v>
      </c>
      <c r="AP42">
        <v>3.0929739999999999</v>
      </c>
      <c r="AQ42">
        <v>0</v>
      </c>
      <c r="AR42">
        <v>31.987296000000001</v>
      </c>
      <c r="AS42">
        <v>36.594662999999997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6.7182029999999999</v>
      </c>
      <c r="BA42">
        <v>6.5148190000000001</v>
      </c>
      <c r="BB42">
        <v>4.1112060000000001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2107.4905479999998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366.90027300000003</v>
      </c>
      <c r="L43">
        <v>173.69913</v>
      </c>
      <c r="M43">
        <v>53.746479999999998</v>
      </c>
      <c r="N43">
        <v>68.521384999999995</v>
      </c>
      <c r="O43">
        <v>71.737306000000004</v>
      </c>
      <c r="P43">
        <v>130.853441</v>
      </c>
      <c r="Q43">
        <v>12.481227000000001</v>
      </c>
      <c r="R43">
        <v>24.450095999999998</v>
      </c>
      <c r="S43">
        <v>15.116991000000001</v>
      </c>
      <c r="T43">
        <v>2.384077</v>
      </c>
      <c r="U43">
        <v>377.56743799999998</v>
      </c>
      <c r="V43">
        <v>11.1067</v>
      </c>
      <c r="W43">
        <v>24.656873999999998</v>
      </c>
      <c r="X43">
        <v>80.1614</v>
      </c>
      <c r="Y43">
        <v>0</v>
      </c>
      <c r="Z43">
        <v>12.595577</v>
      </c>
      <c r="AA43">
        <v>40.706615999999997</v>
      </c>
      <c r="AB43">
        <v>46.841133999999997</v>
      </c>
      <c r="AC43">
        <v>33.640023999999997</v>
      </c>
      <c r="AD43">
        <v>21.023600999999999</v>
      </c>
      <c r="AE43">
        <v>57.151603999999999</v>
      </c>
      <c r="AF43">
        <v>0</v>
      </c>
      <c r="AG43">
        <v>47.305891000000003</v>
      </c>
      <c r="AH43">
        <v>173.807738</v>
      </c>
      <c r="AI43">
        <v>0</v>
      </c>
      <c r="AJ43">
        <v>0</v>
      </c>
      <c r="AK43">
        <v>65.341318999999999</v>
      </c>
      <c r="AL43">
        <v>72.946873999999994</v>
      </c>
      <c r="AM43">
        <v>10.720601</v>
      </c>
      <c r="AN43">
        <v>1.10859</v>
      </c>
      <c r="AO43">
        <v>0</v>
      </c>
      <c r="AP43">
        <v>3.0929739999999999</v>
      </c>
      <c r="AQ43">
        <v>0</v>
      </c>
      <c r="AR43">
        <v>37.318511999999998</v>
      </c>
      <c r="AS43">
        <v>36.594662999999997</v>
      </c>
      <c r="AT43">
        <v>18.912264</v>
      </c>
      <c r="AU43">
        <v>0</v>
      </c>
      <c r="AV43">
        <v>0</v>
      </c>
      <c r="AW43">
        <v>0</v>
      </c>
      <c r="AX43">
        <v>0</v>
      </c>
      <c r="AY43">
        <v>8.0554009999999998</v>
      </c>
      <c r="AZ43">
        <v>6.7182029999999999</v>
      </c>
      <c r="BA43">
        <v>6.5148190000000001</v>
      </c>
      <c r="BB43">
        <v>4.1112060000000001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2117.890429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366.90027300000003</v>
      </c>
      <c r="L44">
        <v>173.69913</v>
      </c>
      <c r="M44">
        <v>53.746479999999998</v>
      </c>
      <c r="N44">
        <v>68.521384999999995</v>
      </c>
      <c r="O44">
        <v>71.737306000000004</v>
      </c>
      <c r="P44">
        <v>130.853441</v>
      </c>
      <c r="Q44">
        <v>12.481227000000001</v>
      </c>
      <c r="R44">
        <v>24.450095999999998</v>
      </c>
      <c r="S44">
        <v>15.116991000000001</v>
      </c>
      <c r="T44">
        <v>2.384077</v>
      </c>
      <c r="U44">
        <v>377.56743799999998</v>
      </c>
      <c r="V44">
        <v>11.1067</v>
      </c>
      <c r="W44">
        <v>24.656873999999998</v>
      </c>
      <c r="X44">
        <v>80.1614</v>
      </c>
      <c r="Y44">
        <v>0</v>
      </c>
      <c r="Z44">
        <v>6.2977889999999999</v>
      </c>
      <c r="AA44">
        <v>40.706615999999997</v>
      </c>
      <c r="AB44">
        <v>46.841133999999997</v>
      </c>
      <c r="AC44">
        <v>33.640023999999997</v>
      </c>
      <c r="AD44">
        <v>21.023600999999999</v>
      </c>
      <c r="AE44">
        <v>57.151603999999999</v>
      </c>
      <c r="AF44">
        <v>0</v>
      </c>
      <c r="AG44">
        <v>47.305891000000003</v>
      </c>
      <c r="AH44">
        <v>173.807738</v>
      </c>
      <c r="AI44">
        <v>0</v>
      </c>
      <c r="AJ44">
        <v>0</v>
      </c>
      <c r="AK44">
        <v>65.341318999999999</v>
      </c>
      <c r="AL44">
        <v>72.946873999999994</v>
      </c>
      <c r="AM44">
        <v>10.873752</v>
      </c>
      <c r="AN44">
        <v>1.10859</v>
      </c>
      <c r="AO44">
        <v>0</v>
      </c>
      <c r="AP44">
        <v>3.0929739999999999</v>
      </c>
      <c r="AQ44">
        <v>0</v>
      </c>
      <c r="AR44">
        <v>37.318511999999998</v>
      </c>
      <c r="AS44">
        <v>36.594662999999997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8.0554009999999998</v>
      </c>
      <c r="AZ44">
        <v>6.7182029999999999</v>
      </c>
      <c r="BA44">
        <v>6.5148190000000001</v>
      </c>
      <c r="BB44">
        <v>4.1112060000000001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2112.1494829999997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366.90027300000003</v>
      </c>
      <c r="L45">
        <v>173.69913</v>
      </c>
      <c r="M45">
        <v>65.553385000000006</v>
      </c>
      <c r="N45">
        <v>83.424548000000001</v>
      </c>
      <c r="O45">
        <v>93.614608000000004</v>
      </c>
      <c r="P45">
        <v>130.853441</v>
      </c>
      <c r="Q45">
        <v>12.481227000000001</v>
      </c>
      <c r="R45">
        <v>24.450095999999998</v>
      </c>
      <c r="S45">
        <v>15.116991000000001</v>
      </c>
      <c r="T45">
        <v>2.384077</v>
      </c>
      <c r="U45">
        <v>377.56743799999998</v>
      </c>
      <c r="V45">
        <v>11.1067</v>
      </c>
      <c r="W45">
        <v>30.513774999999999</v>
      </c>
      <c r="X45">
        <v>99.958754999999996</v>
      </c>
      <c r="Y45">
        <v>0</v>
      </c>
      <c r="Z45">
        <v>6.2977889999999999</v>
      </c>
      <c r="AA45">
        <v>40.706615999999997</v>
      </c>
      <c r="AB45">
        <v>46.841133999999997</v>
      </c>
      <c r="AC45">
        <v>33.640023999999997</v>
      </c>
      <c r="AD45">
        <v>21.023600999999999</v>
      </c>
      <c r="AE45">
        <v>57.151603999999999</v>
      </c>
      <c r="AF45">
        <v>0</v>
      </c>
      <c r="AG45">
        <v>47.305891000000003</v>
      </c>
      <c r="AH45">
        <v>173.807738</v>
      </c>
      <c r="AI45">
        <v>0</v>
      </c>
      <c r="AJ45">
        <v>0</v>
      </c>
      <c r="AK45">
        <v>65.341318999999999</v>
      </c>
      <c r="AL45">
        <v>72.946873999999994</v>
      </c>
      <c r="AM45">
        <v>12.129594000000001</v>
      </c>
      <c r="AN45">
        <v>1.10859</v>
      </c>
      <c r="AO45">
        <v>0</v>
      </c>
      <c r="AP45">
        <v>3.0929739999999999</v>
      </c>
      <c r="AQ45">
        <v>0</v>
      </c>
      <c r="AR45">
        <v>37.318511999999998</v>
      </c>
      <c r="AS45">
        <v>36.594662999999997</v>
      </c>
      <c r="AT45">
        <v>18.811315</v>
      </c>
      <c r="AU45">
        <v>0</v>
      </c>
      <c r="AV45">
        <v>0</v>
      </c>
      <c r="AW45">
        <v>0</v>
      </c>
      <c r="AX45">
        <v>0</v>
      </c>
      <c r="AY45">
        <v>8.0554009999999998</v>
      </c>
      <c r="AZ45">
        <v>6.7182029999999999</v>
      </c>
      <c r="BA45">
        <v>6.5148190000000001</v>
      </c>
      <c r="BB45">
        <v>4.1112060000000001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2187.1423109999996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366.90027300000003</v>
      </c>
      <c r="L46">
        <v>173.69913</v>
      </c>
      <c r="M46">
        <v>65.553385000000006</v>
      </c>
      <c r="N46">
        <v>83.424548000000001</v>
      </c>
      <c r="O46">
        <v>93.614608000000004</v>
      </c>
      <c r="P46">
        <v>130.853441</v>
      </c>
      <c r="Q46">
        <v>12.481227000000001</v>
      </c>
      <c r="R46">
        <v>24.450095999999998</v>
      </c>
      <c r="S46">
        <v>15.116991000000001</v>
      </c>
      <c r="T46">
        <v>2.384077</v>
      </c>
      <c r="U46">
        <v>377.56743799999998</v>
      </c>
      <c r="V46">
        <v>11.1067</v>
      </c>
      <c r="W46">
        <v>30.513774999999999</v>
      </c>
      <c r="X46">
        <v>99.958754999999996</v>
      </c>
      <c r="Y46">
        <v>0</v>
      </c>
      <c r="Z46">
        <v>6.2977889999999999</v>
      </c>
      <c r="AA46">
        <v>40.706615999999997</v>
      </c>
      <c r="AB46">
        <v>46.841133999999997</v>
      </c>
      <c r="AC46">
        <v>33.640023999999997</v>
      </c>
      <c r="AD46">
        <v>21.023600999999999</v>
      </c>
      <c r="AE46">
        <v>57.151603999999999</v>
      </c>
      <c r="AF46">
        <v>0</v>
      </c>
      <c r="AG46">
        <v>47.305891000000003</v>
      </c>
      <c r="AH46">
        <v>173.807738</v>
      </c>
      <c r="AI46">
        <v>0</v>
      </c>
      <c r="AJ46">
        <v>0</v>
      </c>
      <c r="AK46">
        <v>65.341318999999999</v>
      </c>
      <c r="AL46">
        <v>72.946873999999994</v>
      </c>
      <c r="AM46">
        <v>12.129594000000001</v>
      </c>
      <c r="AN46">
        <v>1.10859</v>
      </c>
      <c r="AO46">
        <v>0</v>
      </c>
      <c r="AP46">
        <v>3.0929739999999999</v>
      </c>
      <c r="AQ46">
        <v>0</v>
      </c>
      <c r="AR46">
        <v>31.987296000000001</v>
      </c>
      <c r="AS46">
        <v>36.594662999999997</v>
      </c>
      <c r="AT46">
        <v>18.196853999999998</v>
      </c>
      <c r="AU46">
        <v>0</v>
      </c>
      <c r="AV46">
        <v>0</v>
      </c>
      <c r="AW46">
        <v>0</v>
      </c>
      <c r="AX46">
        <v>0</v>
      </c>
      <c r="AY46">
        <v>8.0554009999999998</v>
      </c>
      <c r="AZ46">
        <v>6.7182029999999999</v>
      </c>
      <c r="BA46">
        <v>6.5148190000000001</v>
      </c>
      <c r="BB46">
        <v>4.1112060000000001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2181.1966339999994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366.90027300000003</v>
      </c>
      <c r="L47">
        <v>173.69913</v>
      </c>
      <c r="M47">
        <v>65.553385000000006</v>
      </c>
      <c r="N47">
        <v>83.424548000000001</v>
      </c>
      <c r="O47">
        <v>70.771506000000002</v>
      </c>
      <c r="P47">
        <v>98.754692000000006</v>
      </c>
      <c r="Q47">
        <v>12.481227000000001</v>
      </c>
      <c r="R47">
        <v>24.450095999999998</v>
      </c>
      <c r="S47">
        <v>15.116991000000001</v>
      </c>
      <c r="T47">
        <v>2.384077</v>
      </c>
      <c r="U47">
        <v>377.56743799999998</v>
      </c>
      <c r="V47">
        <v>11.1067</v>
      </c>
      <c r="W47">
        <v>24.975587999999998</v>
      </c>
      <c r="X47">
        <v>80.644300000000001</v>
      </c>
      <c r="Y47">
        <v>0</v>
      </c>
      <c r="Z47">
        <v>6.2977889999999999</v>
      </c>
      <c r="AA47">
        <v>40.706615999999997</v>
      </c>
      <c r="AB47">
        <v>46.841133999999997</v>
      </c>
      <c r="AC47">
        <v>33.640023999999997</v>
      </c>
      <c r="AD47">
        <v>10.487481000000001</v>
      </c>
      <c r="AE47">
        <v>57.151603999999999</v>
      </c>
      <c r="AF47">
        <v>0</v>
      </c>
      <c r="AG47">
        <v>47.305891000000003</v>
      </c>
      <c r="AH47">
        <v>173.807738</v>
      </c>
      <c r="AI47">
        <v>0</v>
      </c>
      <c r="AJ47">
        <v>0</v>
      </c>
      <c r="AK47">
        <v>65.341318999999999</v>
      </c>
      <c r="AL47">
        <v>44.890383999999997</v>
      </c>
      <c r="AM47">
        <v>12.129594000000001</v>
      </c>
      <c r="AN47">
        <v>1.10859</v>
      </c>
      <c r="AO47">
        <v>0</v>
      </c>
      <c r="AP47">
        <v>11.134708</v>
      </c>
      <c r="AQ47">
        <v>0</v>
      </c>
      <c r="AR47">
        <v>31.987296000000001</v>
      </c>
      <c r="AS47">
        <v>36.594662999999997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8.0554009999999998</v>
      </c>
      <c r="AZ47">
        <v>6.7182029999999999</v>
      </c>
      <c r="BA47">
        <v>6.5148190000000001</v>
      </c>
      <c r="BB47">
        <v>4.1112060000000001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2071.970366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366.90027300000003</v>
      </c>
      <c r="L48">
        <v>173.69913</v>
      </c>
      <c r="M48">
        <v>65.553385000000006</v>
      </c>
      <c r="N48">
        <v>83.424548000000001</v>
      </c>
      <c r="O48">
        <v>70.771506000000002</v>
      </c>
      <c r="P48">
        <v>107.44689200000001</v>
      </c>
      <c r="Q48">
        <v>12.481227000000001</v>
      </c>
      <c r="R48">
        <v>24.450095999999998</v>
      </c>
      <c r="S48">
        <v>15.116991000000001</v>
      </c>
      <c r="T48">
        <v>2.384077</v>
      </c>
      <c r="U48">
        <v>377.56743799999998</v>
      </c>
      <c r="V48">
        <v>11.1067</v>
      </c>
      <c r="W48">
        <v>24.975587999999998</v>
      </c>
      <c r="X48">
        <v>80.644300000000001</v>
      </c>
      <c r="Y48">
        <v>0</v>
      </c>
      <c r="Z48">
        <v>6.2977889999999999</v>
      </c>
      <c r="AA48">
        <v>40.706615999999997</v>
      </c>
      <c r="AB48">
        <v>46.841133999999997</v>
      </c>
      <c r="AC48">
        <v>33.640023999999997</v>
      </c>
      <c r="AD48">
        <v>10.487481000000001</v>
      </c>
      <c r="AE48">
        <v>57.151603999999999</v>
      </c>
      <c r="AF48">
        <v>0</v>
      </c>
      <c r="AG48">
        <v>47.305891000000003</v>
      </c>
      <c r="AH48">
        <v>173.807738</v>
      </c>
      <c r="AI48">
        <v>0</v>
      </c>
      <c r="AJ48">
        <v>0</v>
      </c>
      <c r="AK48">
        <v>65.341318999999999</v>
      </c>
      <c r="AL48">
        <v>44.890383999999997</v>
      </c>
      <c r="AM48">
        <v>18.157636</v>
      </c>
      <c r="AN48">
        <v>1.10859</v>
      </c>
      <c r="AO48">
        <v>0</v>
      </c>
      <c r="AP48">
        <v>11.134708</v>
      </c>
      <c r="AQ48">
        <v>0</v>
      </c>
      <c r="AR48">
        <v>31.987296000000001</v>
      </c>
      <c r="AS48">
        <v>36.594662999999997</v>
      </c>
      <c r="AT48">
        <v>19.315954999999999</v>
      </c>
      <c r="AU48">
        <v>0</v>
      </c>
      <c r="AV48">
        <v>0</v>
      </c>
      <c r="AW48">
        <v>0</v>
      </c>
      <c r="AX48">
        <v>0</v>
      </c>
      <c r="AY48">
        <v>8.0554009999999998</v>
      </c>
      <c r="AZ48">
        <v>6.7182029999999999</v>
      </c>
      <c r="BA48">
        <v>6.5148190000000001</v>
      </c>
      <c r="BB48">
        <v>4.1112060000000001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2086.6906079999999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363.92560900000001</v>
      </c>
      <c r="L49">
        <v>173.69913</v>
      </c>
      <c r="M49">
        <v>65.553385000000006</v>
      </c>
      <c r="N49">
        <v>83.424548000000001</v>
      </c>
      <c r="O49">
        <v>93.614608000000004</v>
      </c>
      <c r="P49">
        <v>130.853441</v>
      </c>
      <c r="Q49">
        <v>12.481227000000001</v>
      </c>
      <c r="R49">
        <v>24.450095999999998</v>
      </c>
      <c r="S49">
        <v>15.116991000000001</v>
      </c>
      <c r="T49">
        <v>2.384077</v>
      </c>
      <c r="U49">
        <v>377.56743799999998</v>
      </c>
      <c r="V49">
        <v>11.1067</v>
      </c>
      <c r="W49">
        <v>24.975587999999998</v>
      </c>
      <c r="X49">
        <v>80.644300000000001</v>
      </c>
      <c r="Y49">
        <v>0</v>
      </c>
      <c r="Z49">
        <v>6.2977889999999999</v>
      </c>
      <c r="AA49">
        <v>40.706615999999997</v>
      </c>
      <c r="AB49">
        <v>46.841133999999997</v>
      </c>
      <c r="AC49">
        <v>33.640023999999997</v>
      </c>
      <c r="AD49">
        <v>10.487481000000001</v>
      </c>
      <c r="AE49">
        <v>57.151603999999999</v>
      </c>
      <c r="AF49">
        <v>0</v>
      </c>
      <c r="AG49">
        <v>47.305891000000003</v>
      </c>
      <c r="AH49">
        <v>173.807738</v>
      </c>
      <c r="AI49">
        <v>0</v>
      </c>
      <c r="AJ49">
        <v>0</v>
      </c>
      <c r="AK49">
        <v>65.341318999999999</v>
      </c>
      <c r="AL49">
        <v>50.501682000000002</v>
      </c>
      <c r="AM49">
        <v>18.157636</v>
      </c>
      <c r="AN49">
        <v>1.10859</v>
      </c>
      <c r="AO49">
        <v>0</v>
      </c>
      <c r="AP49">
        <v>3.0929739999999999</v>
      </c>
      <c r="AQ49">
        <v>0</v>
      </c>
      <c r="AR49">
        <v>37.318511999999998</v>
      </c>
      <c r="AS49">
        <v>36.594662999999997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8.0554009999999998</v>
      </c>
      <c r="AZ49">
        <v>6.7182029999999999</v>
      </c>
      <c r="BA49">
        <v>6.5148190000000001</v>
      </c>
      <c r="BB49">
        <v>4.1112060000000001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2132.8663749999992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363.92560900000001</v>
      </c>
      <c r="L50">
        <v>173.69913</v>
      </c>
      <c r="M50">
        <v>65.553385000000006</v>
      </c>
      <c r="N50">
        <v>83.424548000000001</v>
      </c>
      <c r="O50">
        <v>93.614608000000004</v>
      </c>
      <c r="P50">
        <v>130.853441</v>
      </c>
      <c r="Q50">
        <v>12.481227000000001</v>
      </c>
      <c r="R50">
        <v>24.450095999999998</v>
      </c>
      <c r="S50">
        <v>15.116991000000001</v>
      </c>
      <c r="T50">
        <v>2.384077</v>
      </c>
      <c r="U50">
        <v>377.56743799999998</v>
      </c>
      <c r="V50">
        <v>11.1067</v>
      </c>
      <c r="W50">
        <v>24.975587999999998</v>
      </c>
      <c r="X50">
        <v>80.644300000000001</v>
      </c>
      <c r="Y50">
        <v>0</v>
      </c>
      <c r="Z50">
        <v>6.2977889999999999</v>
      </c>
      <c r="AA50">
        <v>40.706615999999997</v>
      </c>
      <c r="AB50">
        <v>46.841133999999997</v>
      </c>
      <c r="AC50">
        <v>33.640023999999997</v>
      </c>
      <c r="AD50">
        <v>10.487481000000001</v>
      </c>
      <c r="AE50">
        <v>57.151603999999999</v>
      </c>
      <c r="AF50">
        <v>0</v>
      </c>
      <c r="AG50">
        <v>47.305891000000003</v>
      </c>
      <c r="AH50">
        <v>173.807738</v>
      </c>
      <c r="AI50">
        <v>0</v>
      </c>
      <c r="AJ50">
        <v>0</v>
      </c>
      <c r="AK50">
        <v>65.341318999999999</v>
      </c>
      <c r="AL50">
        <v>50.501682000000002</v>
      </c>
      <c r="AM50">
        <v>18.157636</v>
      </c>
      <c r="AN50">
        <v>1.10859</v>
      </c>
      <c r="AO50">
        <v>0</v>
      </c>
      <c r="AP50">
        <v>3.0929739999999999</v>
      </c>
      <c r="AQ50">
        <v>0</v>
      </c>
      <c r="AR50">
        <v>37.318511999999998</v>
      </c>
      <c r="AS50">
        <v>36.594662999999997</v>
      </c>
      <c r="AT50">
        <v>19.217023999999999</v>
      </c>
      <c r="AU50">
        <v>0</v>
      </c>
      <c r="AV50">
        <v>0</v>
      </c>
      <c r="AW50">
        <v>0</v>
      </c>
      <c r="AX50">
        <v>0</v>
      </c>
      <c r="AY50">
        <v>8.0554009999999998</v>
      </c>
      <c r="AZ50">
        <v>6.7182029999999999</v>
      </c>
      <c r="BA50">
        <v>6.5148190000000001</v>
      </c>
      <c r="BB50">
        <v>4.1112060000000001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2132.7674439999992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363.92560900000001</v>
      </c>
      <c r="L51">
        <v>173.69913</v>
      </c>
      <c r="M51">
        <v>52.153199999999998</v>
      </c>
      <c r="N51">
        <v>81.649601000000004</v>
      </c>
      <c r="O51">
        <v>76.230208000000005</v>
      </c>
      <c r="P51">
        <v>123.12704100000001</v>
      </c>
      <c r="Q51">
        <v>12.481227000000001</v>
      </c>
      <c r="R51">
        <v>24.450095999999998</v>
      </c>
      <c r="S51">
        <v>15.116991000000001</v>
      </c>
      <c r="T51">
        <v>2.384077</v>
      </c>
      <c r="U51">
        <v>380.281924</v>
      </c>
      <c r="V51">
        <v>11.1067</v>
      </c>
      <c r="W51">
        <v>24.975587999999998</v>
      </c>
      <c r="X51">
        <v>80.644300000000001</v>
      </c>
      <c r="Y51">
        <v>0</v>
      </c>
      <c r="Z51">
        <v>12.595577</v>
      </c>
      <c r="AA51">
        <v>40.706615999999997</v>
      </c>
      <c r="AB51">
        <v>46.841133999999997</v>
      </c>
      <c r="AC51">
        <v>33.640023999999997</v>
      </c>
      <c r="AD51">
        <v>10.511799999999999</v>
      </c>
      <c r="AE51">
        <v>57.151603999999999</v>
      </c>
      <c r="AF51">
        <v>0</v>
      </c>
      <c r="AG51">
        <v>47.305891000000003</v>
      </c>
      <c r="AH51">
        <v>173.807738</v>
      </c>
      <c r="AI51">
        <v>0</v>
      </c>
      <c r="AJ51">
        <v>0</v>
      </c>
      <c r="AK51">
        <v>65.341318999999999</v>
      </c>
      <c r="AL51">
        <v>75.191393000000005</v>
      </c>
      <c r="AM51">
        <v>18.157636</v>
      </c>
      <c r="AN51">
        <v>0</v>
      </c>
      <c r="AO51">
        <v>0</v>
      </c>
      <c r="AP51">
        <v>3.0929739999999999</v>
      </c>
      <c r="AQ51">
        <v>0</v>
      </c>
      <c r="AR51">
        <v>37.318511999999998</v>
      </c>
      <c r="AS51">
        <v>36.594662999999997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8.0554009999999998</v>
      </c>
      <c r="AZ51">
        <v>6.7182029999999999</v>
      </c>
      <c r="BA51">
        <v>6.5148190000000001</v>
      </c>
      <c r="BB51">
        <v>4.1112060000000001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2125.1981569999998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363.92560900000001</v>
      </c>
      <c r="L52">
        <v>173.69913</v>
      </c>
      <c r="M52">
        <v>52.153199999999998</v>
      </c>
      <c r="N52">
        <v>81.649601000000004</v>
      </c>
      <c r="O52">
        <v>76.230208000000005</v>
      </c>
      <c r="P52">
        <v>123.12704100000001</v>
      </c>
      <c r="Q52">
        <v>12.481227000000001</v>
      </c>
      <c r="R52">
        <v>24.450095999999998</v>
      </c>
      <c r="S52">
        <v>15.116991000000001</v>
      </c>
      <c r="T52">
        <v>2.384077</v>
      </c>
      <c r="U52">
        <v>380.28375</v>
      </c>
      <c r="V52">
        <v>13.311814999999999</v>
      </c>
      <c r="W52">
        <v>24.975587999999998</v>
      </c>
      <c r="X52">
        <v>80.644300000000001</v>
      </c>
      <c r="Y52">
        <v>0</v>
      </c>
      <c r="Z52">
        <v>12.595577</v>
      </c>
      <c r="AA52">
        <v>40.706615999999997</v>
      </c>
      <c r="AB52">
        <v>46.841133999999997</v>
      </c>
      <c r="AC52">
        <v>33.640023999999997</v>
      </c>
      <c r="AD52">
        <v>10.511799999999999</v>
      </c>
      <c r="AE52">
        <v>57.151603999999999</v>
      </c>
      <c r="AF52">
        <v>0</v>
      </c>
      <c r="AG52">
        <v>47.305891000000003</v>
      </c>
      <c r="AH52">
        <v>173.807738</v>
      </c>
      <c r="AI52">
        <v>0</v>
      </c>
      <c r="AJ52">
        <v>0</v>
      </c>
      <c r="AK52">
        <v>65.341318999999999</v>
      </c>
      <c r="AL52">
        <v>75.191393000000005</v>
      </c>
      <c r="AM52">
        <v>18.157636</v>
      </c>
      <c r="AN52">
        <v>0</v>
      </c>
      <c r="AO52">
        <v>0</v>
      </c>
      <c r="AP52">
        <v>3.0929739999999999</v>
      </c>
      <c r="AQ52">
        <v>0</v>
      </c>
      <c r="AR52">
        <v>31.987296000000001</v>
      </c>
      <c r="AS52">
        <v>36.594662999999997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8.0554009999999998</v>
      </c>
      <c r="AZ52">
        <v>6.7182029999999999</v>
      </c>
      <c r="BA52">
        <v>6.5148190000000001</v>
      </c>
      <c r="BB52">
        <v>4.1112060000000001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2122.0738819999997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364.215349</v>
      </c>
      <c r="L53">
        <v>173.69913</v>
      </c>
      <c r="M53">
        <v>52.153199999999998</v>
      </c>
      <c r="N53">
        <v>81.649601000000004</v>
      </c>
      <c r="O53">
        <v>76.230208000000005</v>
      </c>
      <c r="P53">
        <v>123.12704100000001</v>
      </c>
      <c r="Q53">
        <v>12.346015</v>
      </c>
      <c r="R53">
        <v>24.643256000000001</v>
      </c>
      <c r="S53">
        <v>15.599891</v>
      </c>
      <c r="T53">
        <v>2.384077</v>
      </c>
      <c r="U53">
        <v>380.28375</v>
      </c>
      <c r="V53">
        <v>13.794715</v>
      </c>
      <c r="W53">
        <v>24.975587999999998</v>
      </c>
      <c r="X53">
        <v>80.644300000000001</v>
      </c>
      <c r="Y53">
        <v>0</v>
      </c>
      <c r="Z53">
        <v>12.595577</v>
      </c>
      <c r="AA53">
        <v>27.137744000000001</v>
      </c>
      <c r="AB53">
        <v>46.841133999999997</v>
      </c>
      <c r="AC53">
        <v>33.640023999999997</v>
      </c>
      <c r="AD53">
        <v>10.511799999999999</v>
      </c>
      <c r="AE53">
        <v>57.151603999999999</v>
      </c>
      <c r="AF53">
        <v>0</v>
      </c>
      <c r="AG53">
        <v>47.305891000000003</v>
      </c>
      <c r="AH53">
        <v>173.807738</v>
      </c>
      <c r="AI53">
        <v>0</v>
      </c>
      <c r="AJ53">
        <v>0</v>
      </c>
      <c r="AK53">
        <v>65.341318999999999</v>
      </c>
      <c r="AL53">
        <v>75.191393000000005</v>
      </c>
      <c r="AM53">
        <v>18.157636</v>
      </c>
      <c r="AN53">
        <v>0</v>
      </c>
      <c r="AO53">
        <v>0</v>
      </c>
      <c r="AP53">
        <v>3.0929739999999999</v>
      </c>
      <c r="AQ53">
        <v>0</v>
      </c>
      <c r="AR53">
        <v>31.987296000000001</v>
      </c>
      <c r="AS53">
        <v>36.594662999999997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8.0554009999999998</v>
      </c>
      <c r="AZ53">
        <v>6.7182029999999999</v>
      </c>
      <c r="BA53">
        <v>6.5148190000000001</v>
      </c>
      <c r="BB53">
        <v>4.1112060000000001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2109.8184979999996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364.215349</v>
      </c>
      <c r="L54">
        <v>173.69913</v>
      </c>
      <c r="M54">
        <v>52.153199999999998</v>
      </c>
      <c r="N54">
        <v>81.649601000000004</v>
      </c>
      <c r="O54">
        <v>76.230208000000005</v>
      </c>
      <c r="P54">
        <v>123.12704100000001</v>
      </c>
      <c r="Q54">
        <v>12.346015</v>
      </c>
      <c r="R54">
        <v>24.643256000000001</v>
      </c>
      <c r="S54">
        <v>15.599891</v>
      </c>
      <c r="T54">
        <v>2.384077</v>
      </c>
      <c r="U54">
        <v>380.28375</v>
      </c>
      <c r="V54">
        <v>13.794715</v>
      </c>
      <c r="W54">
        <v>24.975587999999998</v>
      </c>
      <c r="X54">
        <v>80.644300000000001</v>
      </c>
      <c r="Y54">
        <v>0</v>
      </c>
      <c r="Z54">
        <v>12.595577</v>
      </c>
      <c r="AA54">
        <v>27.137744000000001</v>
      </c>
      <c r="AB54">
        <v>46.841133999999997</v>
      </c>
      <c r="AC54">
        <v>33.640023999999997</v>
      </c>
      <c r="AD54">
        <v>10.511799999999999</v>
      </c>
      <c r="AE54">
        <v>57.151603999999999</v>
      </c>
      <c r="AF54">
        <v>0</v>
      </c>
      <c r="AG54">
        <v>47.305891000000003</v>
      </c>
      <c r="AH54">
        <v>173.807738</v>
      </c>
      <c r="AI54">
        <v>0</v>
      </c>
      <c r="AJ54">
        <v>0</v>
      </c>
      <c r="AK54">
        <v>65.341318999999999</v>
      </c>
      <c r="AL54">
        <v>75.191393000000005</v>
      </c>
      <c r="AM54">
        <v>18.157636</v>
      </c>
      <c r="AN54">
        <v>0</v>
      </c>
      <c r="AO54">
        <v>0</v>
      </c>
      <c r="AP54">
        <v>3.0929739999999999</v>
      </c>
      <c r="AQ54">
        <v>0</v>
      </c>
      <c r="AR54">
        <v>31.987296000000001</v>
      </c>
      <c r="AS54">
        <v>36.594662999999997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8.0554009999999998</v>
      </c>
      <c r="AZ54">
        <v>6.7182029999999999</v>
      </c>
      <c r="BA54">
        <v>6.5148190000000001</v>
      </c>
      <c r="BB54">
        <v>4.1112060000000001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2109.8184979999996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364.215349</v>
      </c>
      <c r="L55">
        <v>173.69913</v>
      </c>
      <c r="M55">
        <v>52.153199999999998</v>
      </c>
      <c r="N55">
        <v>81.649601000000004</v>
      </c>
      <c r="O55">
        <v>76.230208000000005</v>
      </c>
      <c r="P55">
        <v>123.12704100000001</v>
      </c>
      <c r="Q55">
        <v>12.346015</v>
      </c>
      <c r="R55">
        <v>24.643256000000001</v>
      </c>
      <c r="S55">
        <v>15.599891</v>
      </c>
      <c r="T55">
        <v>2.384077</v>
      </c>
      <c r="U55">
        <v>380.28375</v>
      </c>
      <c r="V55">
        <v>11.49302</v>
      </c>
      <c r="W55">
        <v>24.975587999999998</v>
      </c>
      <c r="X55">
        <v>80.644300000000001</v>
      </c>
      <c r="Y55">
        <v>0</v>
      </c>
      <c r="Z55">
        <v>12.595577</v>
      </c>
      <c r="AA55">
        <v>27.137744000000001</v>
      </c>
      <c r="AB55">
        <v>46.841133999999997</v>
      </c>
      <c r="AC55">
        <v>33.640023999999997</v>
      </c>
      <c r="AD55">
        <v>10.511799999999999</v>
      </c>
      <c r="AE55">
        <v>57.151603999999999</v>
      </c>
      <c r="AF55">
        <v>0</v>
      </c>
      <c r="AG55">
        <v>47.305891000000003</v>
      </c>
      <c r="AH55">
        <v>173.807738</v>
      </c>
      <c r="AI55">
        <v>0</v>
      </c>
      <c r="AJ55">
        <v>0</v>
      </c>
      <c r="AK55">
        <v>65.341318999999999</v>
      </c>
      <c r="AL55">
        <v>75.191393000000005</v>
      </c>
      <c r="AM55">
        <v>18.157636</v>
      </c>
      <c r="AN55">
        <v>0</v>
      </c>
      <c r="AO55">
        <v>0</v>
      </c>
      <c r="AP55">
        <v>3.0929739999999999</v>
      </c>
      <c r="AQ55">
        <v>0</v>
      </c>
      <c r="AR55">
        <v>37.318511999999998</v>
      </c>
      <c r="AS55">
        <v>36.594662999999997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8.0554009999999998</v>
      </c>
      <c r="AZ55">
        <v>6.7182029999999999</v>
      </c>
      <c r="BA55">
        <v>6.5148190000000001</v>
      </c>
      <c r="BB55">
        <v>5.1748419999999999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2113.9116549999994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364.215349</v>
      </c>
      <c r="L56">
        <v>173.69913</v>
      </c>
      <c r="M56">
        <v>52.153199999999998</v>
      </c>
      <c r="N56">
        <v>81.649601000000004</v>
      </c>
      <c r="O56">
        <v>76.230208000000005</v>
      </c>
      <c r="P56">
        <v>123.12704100000001</v>
      </c>
      <c r="Q56">
        <v>12.346015</v>
      </c>
      <c r="R56">
        <v>24.643256000000001</v>
      </c>
      <c r="S56">
        <v>15.599891</v>
      </c>
      <c r="T56">
        <v>2.384077</v>
      </c>
      <c r="U56">
        <v>380.28375</v>
      </c>
      <c r="V56">
        <v>11.49302</v>
      </c>
      <c r="W56">
        <v>24.975587999999998</v>
      </c>
      <c r="X56">
        <v>80.644300000000001</v>
      </c>
      <c r="Y56">
        <v>0</v>
      </c>
      <c r="Z56">
        <v>12.595577</v>
      </c>
      <c r="AA56">
        <v>27.137744000000001</v>
      </c>
      <c r="AB56">
        <v>46.841133999999997</v>
      </c>
      <c r="AC56">
        <v>33.640023999999997</v>
      </c>
      <c r="AD56">
        <v>10.511799999999999</v>
      </c>
      <c r="AE56">
        <v>57.151603999999999</v>
      </c>
      <c r="AF56">
        <v>0</v>
      </c>
      <c r="AG56">
        <v>47.305891000000003</v>
      </c>
      <c r="AH56">
        <v>173.807738</v>
      </c>
      <c r="AI56">
        <v>0</v>
      </c>
      <c r="AJ56">
        <v>0</v>
      </c>
      <c r="AK56">
        <v>65.341318999999999</v>
      </c>
      <c r="AL56">
        <v>75.191393000000005</v>
      </c>
      <c r="AM56">
        <v>18.157636</v>
      </c>
      <c r="AN56">
        <v>0</v>
      </c>
      <c r="AO56">
        <v>0</v>
      </c>
      <c r="AP56">
        <v>3.0929739999999999</v>
      </c>
      <c r="AQ56">
        <v>0</v>
      </c>
      <c r="AR56">
        <v>37.318511999999998</v>
      </c>
      <c r="AS56">
        <v>36.594662999999997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8.0554009999999998</v>
      </c>
      <c r="AZ56">
        <v>6.7182029999999999</v>
      </c>
      <c r="BA56">
        <v>6.5148190000000001</v>
      </c>
      <c r="BB56">
        <v>5.1748419999999999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2113.9116549999994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396.16401300000001</v>
      </c>
      <c r="L57">
        <v>202.49310500000001</v>
      </c>
      <c r="M57">
        <v>52.153199999999998</v>
      </c>
      <c r="N57">
        <v>120.126204</v>
      </c>
      <c r="O57">
        <v>126.114261</v>
      </c>
      <c r="P57">
        <v>144.859328</v>
      </c>
      <c r="Q57">
        <v>14.801175000000001</v>
      </c>
      <c r="R57">
        <v>29.249542999999999</v>
      </c>
      <c r="S57">
        <v>18.212862999999999</v>
      </c>
      <c r="T57">
        <v>2.384077</v>
      </c>
      <c r="U57">
        <v>382.81142999999997</v>
      </c>
      <c r="V57">
        <v>13.794715</v>
      </c>
      <c r="W57">
        <v>24.975587999999998</v>
      </c>
      <c r="X57">
        <v>80.644300000000001</v>
      </c>
      <c r="Y57">
        <v>0</v>
      </c>
      <c r="Z57">
        <v>12.595577</v>
      </c>
      <c r="AA57">
        <v>40.706615999999997</v>
      </c>
      <c r="AB57">
        <v>46.841133999999997</v>
      </c>
      <c r="AC57">
        <v>33.640023999999997</v>
      </c>
      <c r="AD57">
        <v>10.511799999999999</v>
      </c>
      <c r="AE57">
        <v>57.151603999999999</v>
      </c>
      <c r="AF57">
        <v>0</v>
      </c>
      <c r="AG57">
        <v>47.305891000000003</v>
      </c>
      <c r="AH57">
        <v>173.807738</v>
      </c>
      <c r="AI57">
        <v>0</v>
      </c>
      <c r="AJ57">
        <v>0</v>
      </c>
      <c r="AK57">
        <v>65.341318999999999</v>
      </c>
      <c r="AL57">
        <v>80.802690999999996</v>
      </c>
      <c r="AM57">
        <v>18.157636</v>
      </c>
      <c r="AN57">
        <v>0</v>
      </c>
      <c r="AO57">
        <v>0</v>
      </c>
      <c r="AP57">
        <v>3.0929739999999999</v>
      </c>
      <c r="AQ57">
        <v>0</v>
      </c>
      <c r="AR57">
        <v>37.318511999999998</v>
      </c>
      <c r="AS57">
        <v>36.594662999999997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8.0554009999999998</v>
      </c>
      <c r="AZ57">
        <v>6.7182029999999999</v>
      </c>
      <c r="BA57">
        <v>6.5148190000000001</v>
      </c>
      <c r="BB57">
        <v>5.1748419999999999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2318.4312009999994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396.16401300000001</v>
      </c>
      <c r="L58">
        <v>202.49310500000001</v>
      </c>
      <c r="M58">
        <v>52.153199999999998</v>
      </c>
      <c r="N58">
        <v>120.126204</v>
      </c>
      <c r="O58">
        <v>126.114261</v>
      </c>
      <c r="P58">
        <v>144.859328</v>
      </c>
      <c r="Q58">
        <v>14.801175000000001</v>
      </c>
      <c r="R58">
        <v>29.249542999999999</v>
      </c>
      <c r="S58">
        <v>18.212862999999999</v>
      </c>
      <c r="T58">
        <v>2.384077</v>
      </c>
      <c r="U58">
        <v>383.00006200000001</v>
      </c>
      <c r="V58">
        <v>13.794715</v>
      </c>
      <c r="W58">
        <v>24.975587999999998</v>
      </c>
      <c r="X58">
        <v>80.644300000000001</v>
      </c>
      <c r="Y58">
        <v>0</v>
      </c>
      <c r="Z58">
        <v>12.595577</v>
      </c>
      <c r="AA58">
        <v>40.706615999999997</v>
      </c>
      <c r="AB58">
        <v>46.841133999999997</v>
      </c>
      <c r="AC58">
        <v>33.640023999999997</v>
      </c>
      <c r="AD58">
        <v>21.023600999999999</v>
      </c>
      <c r="AE58">
        <v>57.151603999999999</v>
      </c>
      <c r="AF58">
        <v>0</v>
      </c>
      <c r="AG58">
        <v>47.305891000000003</v>
      </c>
      <c r="AH58">
        <v>173.807738</v>
      </c>
      <c r="AI58">
        <v>0</v>
      </c>
      <c r="AJ58">
        <v>0</v>
      </c>
      <c r="AK58">
        <v>65.341318999999999</v>
      </c>
      <c r="AL58">
        <v>80.802690999999996</v>
      </c>
      <c r="AM58">
        <v>18.157636</v>
      </c>
      <c r="AN58">
        <v>0</v>
      </c>
      <c r="AO58">
        <v>0</v>
      </c>
      <c r="AP58">
        <v>3.0929739999999999</v>
      </c>
      <c r="AQ58">
        <v>0</v>
      </c>
      <c r="AR58">
        <v>31.987296000000001</v>
      </c>
      <c r="AS58">
        <v>36.594662999999997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8.0554009999999998</v>
      </c>
      <c r="AZ58">
        <v>6.7182029999999999</v>
      </c>
      <c r="BA58">
        <v>6.5148190000000001</v>
      </c>
      <c r="BB58">
        <v>5.1748419999999999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2323.8004179999994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369.12161300000002</v>
      </c>
      <c r="L59">
        <v>174.88938200000001</v>
      </c>
      <c r="M59">
        <v>93.736630000000005</v>
      </c>
      <c r="N59">
        <v>120.126204</v>
      </c>
      <c r="O59">
        <v>126.114261</v>
      </c>
      <c r="P59">
        <v>144.859328</v>
      </c>
      <c r="Q59">
        <v>14.801175000000001</v>
      </c>
      <c r="R59">
        <v>29.249542999999999</v>
      </c>
      <c r="S59">
        <v>18.212862999999999</v>
      </c>
      <c r="T59">
        <v>2.384077</v>
      </c>
      <c r="U59">
        <v>383.00006200000001</v>
      </c>
      <c r="V59">
        <v>17.305783999999999</v>
      </c>
      <c r="W59">
        <v>42.794598000000001</v>
      </c>
      <c r="X59">
        <v>142.74678499999999</v>
      </c>
      <c r="Y59">
        <v>0</v>
      </c>
      <c r="Z59">
        <v>12.595577</v>
      </c>
      <c r="AA59">
        <v>40.706615999999997</v>
      </c>
      <c r="AB59">
        <v>46.841133999999997</v>
      </c>
      <c r="AC59">
        <v>33.640023999999997</v>
      </c>
      <c r="AD59">
        <v>21.023600999999999</v>
      </c>
      <c r="AE59">
        <v>57.151603999999999</v>
      </c>
      <c r="AF59">
        <v>0</v>
      </c>
      <c r="AG59">
        <v>47.305891000000003</v>
      </c>
      <c r="AH59">
        <v>173.807738</v>
      </c>
      <c r="AI59">
        <v>0</v>
      </c>
      <c r="AJ59">
        <v>0</v>
      </c>
      <c r="AK59">
        <v>65.341318999999999</v>
      </c>
      <c r="AL59">
        <v>80.802690999999996</v>
      </c>
      <c r="AM59">
        <v>18.157636</v>
      </c>
      <c r="AN59">
        <v>0</v>
      </c>
      <c r="AO59">
        <v>0</v>
      </c>
      <c r="AP59">
        <v>3.0929739999999999</v>
      </c>
      <c r="AQ59">
        <v>0</v>
      </c>
      <c r="AR59">
        <v>31.987296000000001</v>
      </c>
      <c r="AS59">
        <v>36.594662999999997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8.0554009999999998</v>
      </c>
      <c r="AZ59">
        <v>6.7182029999999999</v>
      </c>
      <c r="BA59">
        <v>6.5148190000000001</v>
      </c>
      <c r="BB59">
        <v>5.1748419999999999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2394.1702889999997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369.12161300000002</v>
      </c>
      <c r="L60">
        <v>174.88938200000001</v>
      </c>
      <c r="M60">
        <v>93.736630000000005</v>
      </c>
      <c r="N60">
        <v>120.126204</v>
      </c>
      <c r="O60">
        <v>126.114261</v>
      </c>
      <c r="P60">
        <v>144.859328</v>
      </c>
      <c r="Q60">
        <v>19.116852000000002</v>
      </c>
      <c r="R60">
        <v>37.766739999999999</v>
      </c>
      <c r="S60">
        <v>23.221985</v>
      </c>
      <c r="T60">
        <v>2.9843220000000001</v>
      </c>
      <c r="U60">
        <v>383.00006200000001</v>
      </c>
      <c r="V60">
        <v>17.305783999999999</v>
      </c>
      <c r="W60">
        <v>42.794598000000001</v>
      </c>
      <c r="X60">
        <v>142.74678499999999</v>
      </c>
      <c r="Y60">
        <v>0</v>
      </c>
      <c r="Z60">
        <v>12.595577</v>
      </c>
      <c r="AA60">
        <v>40.706615999999997</v>
      </c>
      <c r="AB60">
        <v>46.841133999999997</v>
      </c>
      <c r="AC60">
        <v>33.640023999999997</v>
      </c>
      <c r="AD60">
        <v>21.023600999999999</v>
      </c>
      <c r="AE60">
        <v>57.151603999999999</v>
      </c>
      <c r="AF60">
        <v>0</v>
      </c>
      <c r="AG60">
        <v>47.305891000000003</v>
      </c>
      <c r="AH60">
        <v>173.807738</v>
      </c>
      <c r="AI60">
        <v>0</v>
      </c>
      <c r="AJ60">
        <v>0</v>
      </c>
      <c r="AK60">
        <v>65.341318999999999</v>
      </c>
      <c r="AL60">
        <v>80.802690999999996</v>
      </c>
      <c r="AM60">
        <v>18.157636</v>
      </c>
      <c r="AN60">
        <v>0</v>
      </c>
      <c r="AO60">
        <v>0</v>
      </c>
      <c r="AP60">
        <v>3.0929739999999999</v>
      </c>
      <c r="AQ60">
        <v>0</v>
      </c>
      <c r="AR60">
        <v>31.987296000000001</v>
      </c>
      <c r="AS60">
        <v>36.594662999999997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8.0554009999999998</v>
      </c>
      <c r="AZ60">
        <v>6.7182029999999999</v>
      </c>
      <c r="BA60">
        <v>6.5148190000000001</v>
      </c>
      <c r="BB60">
        <v>5.1748419999999999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2412.6125299999999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428.03541300000001</v>
      </c>
      <c r="L61">
        <v>281.37453699999998</v>
      </c>
      <c r="M61">
        <v>93.736630000000005</v>
      </c>
      <c r="N61">
        <v>120.126204</v>
      </c>
      <c r="O61">
        <v>126.114261</v>
      </c>
      <c r="P61">
        <v>144.859328</v>
      </c>
      <c r="Q61">
        <v>19.116852000000002</v>
      </c>
      <c r="R61">
        <v>37.766739999999999</v>
      </c>
      <c r="S61">
        <v>23.221985</v>
      </c>
      <c r="T61">
        <v>2.9843220000000001</v>
      </c>
      <c r="U61">
        <v>383.00006200000001</v>
      </c>
      <c r="V61">
        <v>17.305783999999999</v>
      </c>
      <c r="W61">
        <v>42.794598000000001</v>
      </c>
      <c r="X61">
        <v>142.74678499999999</v>
      </c>
      <c r="Y61">
        <v>0</v>
      </c>
      <c r="Z61">
        <v>12.595577</v>
      </c>
      <c r="AA61">
        <v>40.706615999999997</v>
      </c>
      <c r="AB61">
        <v>46.841133999999997</v>
      </c>
      <c r="AC61">
        <v>33.640023999999997</v>
      </c>
      <c r="AD61">
        <v>21.023600999999999</v>
      </c>
      <c r="AE61">
        <v>57.151603999999999</v>
      </c>
      <c r="AF61">
        <v>0</v>
      </c>
      <c r="AG61">
        <v>47.305891000000003</v>
      </c>
      <c r="AH61">
        <v>173.807738</v>
      </c>
      <c r="AI61">
        <v>0</v>
      </c>
      <c r="AJ61">
        <v>0</v>
      </c>
      <c r="AK61">
        <v>65.341318999999999</v>
      </c>
      <c r="AL61">
        <v>80.802690999999996</v>
      </c>
      <c r="AM61">
        <v>18.157636</v>
      </c>
      <c r="AN61">
        <v>0</v>
      </c>
      <c r="AO61">
        <v>0</v>
      </c>
      <c r="AP61">
        <v>6.1859489999999999</v>
      </c>
      <c r="AQ61">
        <v>0</v>
      </c>
      <c r="AR61">
        <v>31.987296000000001</v>
      </c>
      <c r="AS61">
        <v>36.594662999999997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8.0554009999999998</v>
      </c>
      <c r="AZ61">
        <v>6.7182029999999999</v>
      </c>
      <c r="BA61">
        <v>6.5148190000000001</v>
      </c>
      <c r="BB61">
        <v>5.1748419999999999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2581.1044599999996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490.81241299999999</v>
      </c>
      <c r="L62">
        <v>331.56145800000002</v>
      </c>
      <c r="M62">
        <v>93.736630000000005</v>
      </c>
      <c r="N62">
        <v>120.126204</v>
      </c>
      <c r="O62">
        <v>126.114261</v>
      </c>
      <c r="P62">
        <v>144.859328</v>
      </c>
      <c r="Q62">
        <v>19.116852000000002</v>
      </c>
      <c r="R62">
        <v>37.766739999999999</v>
      </c>
      <c r="S62">
        <v>23.221985</v>
      </c>
      <c r="T62">
        <v>2.9843220000000001</v>
      </c>
      <c r="U62">
        <v>383.00006200000001</v>
      </c>
      <c r="V62">
        <v>17.305783999999999</v>
      </c>
      <c r="W62">
        <v>42.794598000000001</v>
      </c>
      <c r="X62">
        <v>142.74678499999999</v>
      </c>
      <c r="Y62">
        <v>0</v>
      </c>
      <c r="Z62">
        <v>12.595577</v>
      </c>
      <c r="AA62">
        <v>40.706615999999997</v>
      </c>
      <c r="AB62">
        <v>46.841133999999997</v>
      </c>
      <c r="AC62">
        <v>33.640023999999997</v>
      </c>
      <c r="AD62">
        <v>21.023600999999999</v>
      </c>
      <c r="AE62">
        <v>57.151603999999999</v>
      </c>
      <c r="AF62">
        <v>0</v>
      </c>
      <c r="AG62">
        <v>47.305891000000003</v>
      </c>
      <c r="AH62">
        <v>173.807738</v>
      </c>
      <c r="AI62">
        <v>0</v>
      </c>
      <c r="AJ62">
        <v>0</v>
      </c>
      <c r="AK62">
        <v>65.341318999999999</v>
      </c>
      <c r="AL62">
        <v>80.802690999999996</v>
      </c>
      <c r="AM62">
        <v>18.157636</v>
      </c>
      <c r="AN62">
        <v>0</v>
      </c>
      <c r="AO62">
        <v>0</v>
      </c>
      <c r="AP62">
        <v>6.1859489999999999</v>
      </c>
      <c r="AQ62">
        <v>0</v>
      </c>
      <c r="AR62">
        <v>31.987296000000001</v>
      </c>
      <c r="AS62">
        <v>36.594662999999997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8.0554009999999998</v>
      </c>
      <c r="AZ62">
        <v>6.7182029999999999</v>
      </c>
      <c r="BA62">
        <v>6.5148190000000001</v>
      </c>
      <c r="BB62">
        <v>5.1748419999999999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2694.0683809999991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485.201888</v>
      </c>
      <c r="L63">
        <v>359.91850499999998</v>
      </c>
      <c r="M63">
        <v>93.736630000000005</v>
      </c>
      <c r="N63">
        <v>120.126204</v>
      </c>
      <c r="O63">
        <v>126.114261</v>
      </c>
      <c r="P63">
        <v>144.859328</v>
      </c>
      <c r="Q63">
        <v>19.116852000000002</v>
      </c>
      <c r="R63">
        <v>37.766739999999999</v>
      </c>
      <c r="S63">
        <v>23.221985</v>
      </c>
      <c r="T63">
        <v>2.9843220000000001</v>
      </c>
      <c r="U63">
        <v>383.00006200000001</v>
      </c>
      <c r="V63">
        <v>17.305783999999999</v>
      </c>
      <c r="W63">
        <v>42.794598000000001</v>
      </c>
      <c r="X63">
        <v>121.777529</v>
      </c>
      <c r="Y63">
        <v>0</v>
      </c>
      <c r="Z63">
        <v>12.595577</v>
      </c>
      <c r="AA63">
        <v>40.706615999999997</v>
      </c>
      <c r="AB63">
        <v>46.841133999999997</v>
      </c>
      <c r="AC63">
        <v>33.640023999999997</v>
      </c>
      <c r="AD63">
        <v>21.023600999999999</v>
      </c>
      <c r="AE63">
        <v>57.151603999999999</v>
      </c>
      <c r="AF63">
        <v>0</v>
      </c>
      <c r="AG63">
        <v>47.305891000000003</v>
      </c>
      <c r="AH63">
        <v>173.807738</v>
      </c>
      <c r="AI63">
        <v>0</v>
      </c>
      <c r="AJ63">
        <v>0</v>
      </c>
      <c r="AK63">
        <v>65.341318999999999</v>
      </c>
      <c r="AL63">
        <v>80.802690999999996</v>
      </c>
      <c r="AM63">
        <v>18.157636</v>
      </c>
      <c r="AN63">
        <v>0</v>
      </c>
      <c r="AO63">
        <v>0</v>
      </c>
      <c r="AP63">
        <v>6.1859489999999999</v>
      </c>
      <c r="AQ63">
        <v>0</v>
      </c>
      <c r="AR63">
        <v>31.987296000000001</v>
      </c>
      <c r="AS63">
        <v>36.594662999999997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8.0554009999999998</v>
      </c>
      <c r="AZ63">
        <v>6.7182029999999999</v>
      </c>
      <c r="BA63">
        <v>6.5148190000000001</v>
      </c>
      <c r="BB63">
        <v>5.1748419999999999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2695.8456469999992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533.49188800000002</v>
      </c>
      <c r="L64">
        <v>398.55050499999999</v>
      </c>
      <c r="M64">
        <v>93.736630000000005</v>
      </c>
      <c r="N64">
        <v>120.126204</v>
      </c>
      <c r="O64">
        <v>126.114261</v>
      </c>
      <c r="P64">
        <v>144.859328</v>
      </c>
      <c r="Q64">
        <v>21.856054</v>
      </c>
      <c r="R64">
        <v>43.370818</v>
      </c>
      <c r="S64">
        <v>26.693728</v>
      </c>
      <c r="T64">
        <v>2.9843220000000001</v>
      </c>
      <c r="U64">
        <v>383.00006200000001</v>
      </c>
      <c r="V64">
        <v>20.088640000000002</v>
      </c>
      <c r="W64">
        <v>42.794598000000001</v>
      </c>
      <c r="X64">
        <v>119.54865599999999</v>
      </c>
      <c r="Y64">
        <v>0</v>
      </c>
      <c r="Z64">
        <v>12.595577</v>
      </c>
      <c r="AA64">
        <v>40.706615999999997</v>
      </c>
      <c r="AB64">
        <v>46.841133999999997</v>
      </c>
      <c r="AC64">
        <v>33.640023999999997</v>
      </c>
      <c r="AD64">
        <v>21.023600999999999</v>
      </c>
      <c r="AE64">
        <v>57.151603999999999</v>
      </c>
      <c r="AF64">
        <v>0</v>
      </c>
      <c r="AG64">
        <v>47.305891000000003</v>
      </c>
      <c r="AH64">
        <v>173.807738</v>
      </c>
      <c r="AI64">
        <v>0</v>
      </c>
      <c r="AJ64">
        <v>0</v>
      </c>
      <c r="AK64">
        <v>65.341318999999999</v>
      </c>
      <c r="AL64">
        <v>80.802690999999996</v>
      </c>
      <c r="AM64">
        <v>18.157636</v>
      </c>
      <c r="AN64">
        <v>0</v>
      </c>
      <c r="AO64">
        <v>0</v>
      </c>
      <c r="AP64">
        <v>6.1859489999999999</v>
      </c>
      <c r="AQ64">
        <v>0</v>
      </c>
      <c r="AR64">
        <v>31.987296000000001</v>
      </c>
      <c r="AS64">
        <v>36.594662999999997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8.0554009999999998</v>
      </c>
      <c r="AZ64">
        <v>6.7182029999999999</v>
      </c>
      <c r="BA64">
        <v>6.5148190000000001</v>
      </c>
      <c r="BB64">
        <v>5.1748419999999999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2795.1366529999991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585.70941000000005</v>
      </c>
      <c r="L65">
        <v>368.610705</v>
      </c>
      <c r="M65">
        <v>93.736630000000005</v>
      </c>
      <c r="N65">
        <v>120.126204</v>
      </c>
      <c r="O65">
        <v>126.114261</v>
      </c>
      <c r="P65">
        <v>144.859328</v>
      </c>
      <c r="Q65">
        <v>21.856054</v>
      </c>
      <c r="R65">
        <v>43.370818</v>
      </c>
      <c r="S65">
        <v>26.693728</v>
      </c>
      <c r="T65">
        <v>2.9843220000000001</v>
      </c>
      <c r="U65">
        <v>383.00006200000001</v>
      </c>
      <c r="V65">
        <v>20.088640000000002</v>
      </c>
      <c r="W65">
        <v>42.794598000000001</v>
      </c>
      <c r="X65">
        <v>119.54865599999999</v>
      </c>
      <c r="Y65">
        <v>0</v>
      </c>
      <c r="Z65">
        <v>6.2977889999999999</v>
      </c>
      <c r="AA65">
        <v>40.706615999999997</v>
      </c>
      <c r="AB65">
        <v>46.841133999999997</v>
      </c>
      <c r="AC65">
        <v>33.640023999999997</v>
      </c>
      <c r="AD65">
        <v>21.023600999999999</v>
      </c>
      <c r="AE65">
        <v>57.151603999999999</v>
      </c>
      <c r="AF65">
        <v>0</v>
      </c>
      <c r="AG65">
        <v>47.305891000000003</v>
      </c>
      <c r="AH65">
        <v>173.807738</v>
      </c>
      <c r="AI65">
        <v>0</v>
      </c>
      <c r="AJ65">
        <v>0</v>
      </c>
      <c r="AK65">
        <v>65.341318999999999</v>
      </c>
      <c r="AL65">
        <v>80.802690999999996</v>
      </c>
      <c r="AM65">
        <v>18.157636</v>
      </c>
      <c r="AN65">
        <v>0</v>
      </c>
      <c r="AO65">
        <v>0</v>
      </c>
      <c r="AP65">
        <v>11.134708</v>
      </c>
      <c r="AQ65">
        <v>0</v>
      </c>
      <c r="AR65">
        <v>31.987296000000001</v>
      </c>
      <c r="AS65">
        <v>36.594662999999997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8.0554009999999998</v>
      </c>
      <c r="AZ65">
        <v>6.7182029999999999</v>
      </c>
      <c r="BA65">
        <v>6.5148190000000001</v>
      </c>
      <c r="BB65">
        <v>5.1748419999999999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2816.0653459999994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571.45744000000002</v>
      </c>
      <c r="L66">
        <v>368.610705</v>
      </c>
      <c r="M66">
        <v>93.736630000000005</v>
      </c>
      <c r="N66">
        <v>120.126204</v>
      </c>
      <c r="O66">
        <v>126.114261</v>
      </c>
      <c r="P66">
        <v>144.859328</v>
      </c>
      <c r="Q66">
        <v>21.856054</v>
      </c>
      <c r="R66">
        <v>43.370818</v>
      </c>
      <c r="S66">
        <v>26.693728</v>
      </c>
      <c r="T66">
        <v>2.9843220000000001</v>
      </c>
      <c r="U66">
        <v>383.00006200000001</v>
      </c>
      <c r="V66">
        <v>20.088640000000002</v>
      </c>
      <c r="W66">
        <v>42.794598000000001</v>
      </c>
      <c r="X66">
        <v>119.54865599999999</v>
      </c>
      <c r="Y66">
        <v>0</v>
      </c>
      <c r="Z66">
        <v>6.2977889999999999</v>
      </c>
      <c r="AA66">
        <v>40.706615999999997</v>
      </c>
      <c r="AB66">
        <v>46.841133999999997</v>
      </c>
      <c r="AC66">
        <v>33.640023999999997</v>
      </c>
      <c r="AD66">
        <v>21.023600999999999</v>
      </c>
      <c r="AE66">
        <v>57.151603999999999</v>
      </c>
      <c r="AF66">
        <v>0</v>
      </c>
      <c r="AG66">
        <v>47.305891000000003</v>
      </c>
      <c r="AH66">
        <v>173.807738</v>
      </c>
      <c r="AI66">
        <v>0</v>
      </c>
      <c r="AJ66">
        <v>0</v>
      </c>
      <c r="AK66">
        <v>65.341318999999999</v>
      </c>
      <c r="AL66">
        <v>80.802690999999996</v>
      </c>
      <c r="AM66">
        <v>18.157636</v>
      </c>
      <c r="AN66">
        <v>0</v>
      </c>
      <c r="AO66">
        <v>0</v>
      </c>
      <c r="AP66">
        <v>11.134708</v>
      </c>
      <c r="AQ66">
        <v>0</v>
      </c>
      <c r="AR66">
        <v>31.987296000000001</v>
      </c>
      <c r="AS66">
        <v>36.594662999999997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8.0554009999999998</v>
      </c>
      <c r="AZ66">
        <v>6.7182029999999999</v>
      </c>
      <c r="BA66">
        <v>6.5148190000000001</v>
      </c>
      <c r="BB66">
        <v>5.1748419999999999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2801.8133759999992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487.18497100000002</v>
      </c>
      <c r="L67">
        <v>379.23450500000001</v>
      </c>
      <c r="M67">
        <v>87.428556999999998</v>
      </c>
      <c r="N67">
        <v>112.042227</v>
      </c>
      <c r="O67">
        <v>117.627313</v>
      </c>
      <c r="P67">
        <v>135.110918</v>
      </c>
      <c r="Q67">
        <v>20.385235000000002</v>
      </c>
      <c r="R67">
        <v>40.452148999999999</v>
      </c>
      <c r="S67">
        <v>24.897354</v>
      </c>
      <c r="T67">
        <v>2.78349</v>
      </c>
      <c r="U67">
        <v>383.00006200000001</v>
      </c>
      <c r="V67">
        <v>20.088640000000002</v>
      </c>
      <c r="W67">
        <v>42.794598000000001</v>
      </c>
      <c r="X67">
        <v>119.54865599999999</v>
      </c>
      <c r="Y67">
        <v>0</v>
      </c>
      <c r="Z67">
        <v>6.2977889999999999</v>
      </c>
      <c r="AA67">
        <v>40.706615999999997</v>
      </c>
      <c r="AB67">
        <v>46.841133999999997</v>
      </c>
      <c r="AC67">
        <v>33.640023999999997</v>
      </c>
      <c r="AD67">
        <v>21.023600999999999</v>
      </c>
      <c r="AE67">
        <v>57.151603999999999</v>
      </c>
      <c r="AF67">
        <v>0</v>
      </c>
      <c r="AG67">
        <v>47.305891000000003</v>
      </c>
      <c r="AH67">
        <v>173.807738</v>
      </c>
      <c r="AI67">
        <v>0</v>
      </c>
      <c r="AJ67">
        <v>0</v>
      </c>
      <c r="AK67">
        <v>65.341318999999999</v>
      </c>
      <c r="AL67">
        <v>80.802690999999996</v>
      </c>
      <c r="AM67">
        <v>18.157636</v>
      </c>
      <c r="AN67">
        <v>0</v>
      </c>
      <c r="AO67">
        <v>0</v>
      </c>
      <c r="AP67">
        <v>3.3404120000000002</v>
      </c>
      <c r="AQ67">
        <v>0</v>
      </c>
      <c r="AR67">
        <v>31.987296000000001</v>
      </c>
      <c r="AS67">
        <v>36.594662999999997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8.0554009999999998</v>
      </c>
      <c r="AZ67">
        <v>6.7182029999999999</v>
      </c>
      <c r="BA67">
        <v>6.5148190000000001</v>
      </c>
      <c r="BB67">
        <v>4.8265979999999997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2681.0080649999991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390.38686300000001</v>
      </c>
      <c r="L68">
        <v>379.23450500000001</v>
      </c>
      <c r="M68">
        <v>90.451263999999995</v>
      </c>
      <c r="N68">
        <v>115.915913</v>
      </c>
      <c r="O68">
        <v>121.69409400000001</v>
      </c>
      <c r="P68">
        <v>139.78216800000001</v>
      </c>
      <c r="Q68">
        <v>21.090022999999999</v>
      </c>
      <c r="R68">
        <v>41.850718999999998</v>
      </c>
      <c r="S68">
        <v>25.758141999999999</v>
      </c>
      <c r="T68">
        <v>2.8797250000000001</v>
      </c>
      <c r="U68">
        <v>383.00006200000001</v>
      </c>
      <c r="V68">
        <v>20.088640000000002</v>
      </c>
      <c r="W68">
        <v>42.794598000000001</v>
      </c>
      <c r="X68">
        <v>119.54865599999999</v>
      </c>
      <c r="Y68">
        <v>0</v>
      </c>
      <c r="Z68">
        <v>6.2977889999999999</v>
      </c>
      <c r="AA68">
        <v>40.706615999999997</v>
      </c>
      <c r="AB68">
        <v>46.841133999999997</v>
      </c>
      <c r="AC68">
        <v>33.640023999999997</v>
      </c>
      <c r="AD68">
        <v>21.023600999999999</v>
      </c>
      <c r="AE68">
        <v>57.151603999999999</v>
      </c>
      <c r="AF68">
        <v>0</v>
      </c>
      <c r="AG68">
        <v>47.305891000000003</v>
      </c>
      <c r="AH68">
        <v>173.807738</v>
      </c>
      <c r="AI68">
        <v>0</v>
      </c>
      <c r="AJ68">
        <v>0</v>
      </c>
      <c r="AK68">
        <v>65.341318999999999</v>
      </c>
      <c r="AL68">
        <v>80.802690999999996</v>
      </c>
      <c r="AM68">
        <v>18.157636</v>
      </c>
      <c r="AN68">
        <v>0</v>
      </c>
      <c r="AO68">
        <v>0</v>
      </c>
      <c r="AP68">
        <v>3.3404120000000002</v>
      </c>
      <c r="AQ68">
        <v>0</v>
      </c>
      <c r="AR68">
        <v>31.987296000000001</v>
      </c>
      <c r="AS68">
        <v>36.594662999999997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8.0554009999999998</v>
      </c>
      <c r="AZ68">
        <v>6.7182029999999999</v>
      </c>
      <c r="BA68">
        <v>6.5148190000000001</v>
      </c>
      <c r="BB68">
        <v>4.9934710000000004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2603.0716349999998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390.38686300000001</v>
      </c>
      <c r="L69">
        <v>388.89250500000003</v>
      </c>
      <c r="M69">
        <v>93.481398999999996</v>
      </c>
      <c r="N69">
        <v>119.79911800000001</v>
      </c>
      <c r="O69">
        <v>125.77087</v>
      </c>
      <c r="P69">
        <v>144.46489800000001</v>
      </c>
      <c r="Q69">
        <v>21.796543</v>
      </c>
      <c r="R69">
        <v>43.229042999999997</v>
      </c>
      <c r="S69">
        <v>26.621044999999999</v>
      </c>
      <c r="T69">
        <v>2.9761959999999998</v>
      </c>
      <c r="U69">
        <v>383.00006200000001</v>
      </c>
      <c r="V69">
        <v>20.088640000000002</v>
      </c>
      <c r="W69">
        <v>42.794598000000001</v>
      </c>
      <c r="X69">
        <v>119.54865599999999</v>
      </c>
      <c r="Y69">
        <v>0</v>
      </c>
      <c r="Z69">
        <v>6.2977889999999999</v>
      </c>
      <c r="AA69">
        <v>40.706615999999997</v>
      </c>
      <c r="AB69">
        <v>46.841133999999997</v>
      </c>
      <c r="AC69">
        <v>33.640023999999997</v>
      </c>
      <c r="AD69">
        <v>21.023600999999999</v>
      </c>
      <c r="AE69">
        <v>57.151603999999999</v>
      </c>
      <c r="AF69">
        <v>0</v>
      </c>
      <c r="AG69">
        <v>47.305891000000003</v>
      </c>
      <c r="AH69">
        <v>173.807738</v>
      </c>
      <c r="AI69">
        <v>0</v>
      </c>
      <c r="AJ69">
        <v>0</v>
      </c>
      <c r="AK69">
        <v>65.341318999999999</v>
      </c>
      <c r="AL69">
        <v>77.435912000000002</v>
      </c>
      <c r="AM69">
        <v>18.157636</v>
      </c>
      <c r="AN69">
        <v>0</v>
      </c>
      <c r="AO69">
        <v>0</v>
      </c>
      <c r="AP69">
        <v>11.134708</v>
      </c>
      <c r="AQ69">
        <v>0</v>
      </c>
      <c r="AR69">
        <v>31.987296000000001</v>
      </c>
      <c r="AS69">
        <v>36.594662999999997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8.0554009999999998</v>
      </c>
      <c r="AZ69">
        <v>6.7860639999999997</v>
      </c>
      <c r="BA69">
        <v>6.5148190000000001</v>
      </c>
      <c r="BB69">
        <v>5.1607529999999997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2636.1093589999996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460.40736299999998</v>
      </c>
      <c r="L70">
        <v>398.55050499999999</v>
      </c>
      <c r="M70">
        <v>93.736630000000005</v>
      </c>
      <c r="N70">
        <v>120.126204</v>
      </c>
      <c r="O70">
        <v>126.114261</v>
      </c>
      <c r="P70">
        <v>144.859328</v>
      </c>
      <c r="Q70">
        <v>21.856054</v>
      </c>
      <c r="R70">
        <v>43.370818</v>
      </c>
      <c r="S70">
        <v>26.693728</v>
      </c>
      <c r="T70">
        <v>2.9843220000000001</v>
      </c>
      <c r="U70">
        <v>383.00006200000001</v>
      </c>
      <c r="V70">
        <v>20.088640000000002</v>
      </c>
      <c r="W70">
        <v>42.794598000000001</v>
      </c>
      <c r="X70">
        <v>119.54865599999999</v>
      </c>
      <c r="Y70">
        <v>0</v>
      </c>
      <c r="Z70">
        <v>6.2977889999999999</v>
      </c>
      <c r="AA70">
        <v>40.706615999999997</v>
      </c>
      <c r="AB70">
        <v>46.841133999999997</v>
      </c>
      <c r="AC70">
        <v>33.640023999999997</v>
      </c>
      <c r="AD70">
        <v>21.023600999999999</v>
      </c>
      <c r="AE70">
        <v>57.151603999999999</v>
      </c>
      <c r="AF70">
        <v>0</v>
      </c>
      <c r="AG70">
        <v>47.305891000000003</v>
      </c>
      <c r="AH70">
        <v>173.807738</v>
      </c>
      <c r="AI70">
        <v>0</v>
      </c>
      <c r="AJ70">
        <v>0</v>
      </c>
      <c r="AK70">
        <v>65.341318999999999</v>
      </c>
      <c r="AL70">
        <v>77.435912000000002</v>
      </c>
      <c r="AM70">
        <v>18.157636</v>
      </c>
      <c r="AN70">
        <v>0</v>
      </c>
      <c r="AO70">
        <v>0</v>
      </c>
      <c r="AP70">
        <v>11.134708</v>
      </c>
      <c r="AQ70">
        <v>0</v>
      </c>
      <c r="AR70">
        <v>31.987296000000001</v>
      </c>
      <c r="AS70">
        <v>36.594662999999997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8.0554009999999998</v>
      </c>
      <c r="AZ70">
        <v>8.9576049999999992</v>
      </c>
      <c r="BA70">
        <v>6.5148190000000001</v>
      </c>
      <c r="BB70">
        <v>5.1748419999999999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2719.5757219999991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600.44836299999997</v>
      </c>
      <c r="L71">
        <v>453.12670400000002</v>
      </c>
      <c r="M71">
        <v>93.736630000000005</v>
      </c>
      <c r="N71">
        <v>120.126204</v>
      </c>
      <c r="O71">
        <v>126.114261</v>
      </c>
      <c r="P71">
        <v>144.859328</v>
      </c>
      <c r="Q71">
        <v>21.856054</v>
      </c>
      <c r="R71">
        <v>43.370818</v>
      </c>
      <c r="S71">
        <v>26.693728</v>
      </c>
      <c r="T71">
        <v>2.9843220000000001</v>
      </c>
      <c r="U71">
        <v>383.00006200000001</v>
      </c>
      <c r="V71">
        <v>20.088640000000002</v>
      </c>
      <c r="W71">
        <v>42.794598000000001</v>
      </c>
      <c r="X71">
        <v>119.546724</v>
      </c>
      <c r="Y71">
        <v>0</v>
      </c>
      <c r="Z71">
        <v>6.2977889999999999</v>
      </c>
      <c r="AA71">
        <v>40.706615999999997</v>
      </c>
      <c r="AB71">
        <v>46.841133999999997</v>
      </c>
      <c r="AC71">
        <v>33.640023999999997</v>
      </c>
      <c r="AD71">
        <v>21.023600999999999</v>
      </c>
      <c r="AE71">
        <v>57.151603999999999</v>
      </c>
      <c r="AF71">
        <v>0</v>
      </c>
      <c r="AG71">
        <v>47.305891000000003</v>
      </c>
      <c r="AH71">
        <v>173.807738</v>
      </c>
      <c r="AI71">
        <v>0</v>
      </c>
      <c r="AJ71">
        <v>0</v>
      </c>
      <c r="AK71">
        <v>65.341318999999999</v>
      </c>
      <c r="AL71">
        <v>77.435912000000002</v>
      </c>
      <c r="AM71">
        <v>18.157636</v>
      </c>
      <c r="AN71">
        <v>0</v>
      </c>
      <c r="AO71">
        <v>0</v>
      </c>
      <c r="AP71">
        <v>3.3404120000000002</v>
      </c>
      <c r="AQ71">
        <v>0</v>
      </c>
      <c r="AR71">
        <v>31.987296000000001</v>
      </c>
      <c r="AS71">
        <v>36.594662999999997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8.0554009999999998</v>
      </c>
      <c r="AZ71">
        <v>8.9576049999999992</v>
      </c>
      <c r="BA71">
        <v>6.5148190000000001</v>
      </c>
      <c r="BB71">
        <v>5.1748419999999999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2906.3966929999992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600.44836299999997</v>
      </c>
      <c r="L72">
        <v>453.12670400000002</v>
      </c>
      <c r="M72">
        <v>93.736630000000005</v>
      </c>
      <c r="N72">
        <v>120.126204</v>
      </c>
      <c r="O72">
        <v>126.114261</v>
      </c>
      <c r="P72">
        <v>144.859328</v>
      </c>
      <c r="Q72">
        <v>21.856054</v>
      </c>
      <c r="R72">
        <v>43.370818</v>
      </c>
      <c r="S72">
        <v>26.693728</v>
      </c>
      <c r="T72">
        <v>2.9843220000000001</v>
      </c>
      <c r="U72">
        <v>383.00006200000001</v>
      </c>
      <c r="V72">
        <v>20.088640000000002</v>
      </c>
      <c r="W72">
        <v>42.794598000000001</v>
      </c>
      <c r="X72">
        <v>119.546724</v>
      </c>
      <c r="Y72">
        <v>0</v>
      </c>
      <c r="Z72">
        <v>6.2977889999999999</v>
      </c>
      <c r="AA72">
        <v>40.706615999999997</v>
      </c>
      <c r="AB72">
        <v>46.841133999999997</v>
      </c>
      <c r="AC72">
        <v>33.640023999999997</v>
      </c>
      <c r="AD72">
        <v>21.023600999999999</v>
      </c>
      <c r="AE72">
        <v>57.151603999999999</v>
      </c>
      <c r="AF72">
        <v>0</v>
      </c>
      <c r="AG72">
        <v>47.305891000000003</v>
      </c>
      <c r="AH72">
        <v>173.807738</v>
      </c>
      <c r="AI72">
        <v>4.125985</v>
      </c>
      <c r="AJ72">
        <v>0</v>
      </c>
      <c r="AK72">
        <v>65.341318999999999</v>
      </c>
      <c r="AL72">
        <v>77.435912000000002</v>
      </c>
      <c r="AM72">
        <v>18.157636</v>
      </c>
      <c r="AN72">
        <v>0</v>
      </c>
      <c r="AO72">
        <v>0</v>
      </c>
      <c r="AP72">
        <v>3.3404120000000002</v>
      </c>
      <c r="AQ72">
        <v>0</v>
      </c>
      <c r="AR72">
        <v>31.987296000000001</v>
      </c>
      <c r="AS72">
        <v>36.594662999999997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8.0554009999999998</v>
      </c>
      <c r="AZ72">
        <v>8.9576049999999992</v>
      </c>
      <c r="BA72">
        <v>6.5148190000000001</v>
      </c>
      <c r="BB72">
        <v>5.1748419999999999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2910.5226779999994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556.73541</v>
      </c>
      <c r="L73">
        <v>453.12670400000002</v>
      </c>
      <c r="M73">
        <v>93.736630000000005</v>
      </c>
      <c r="N73">
        <v>120.126204</v>
      </c>
      <c r="O73">
        <v>126.114261</v>
      </c>
      <c r="P73">
        <v>144.859328</v>
      </c>
      <c r="Q73">
        <v>21.856054</v>
      </c>
      <c r="R73">
        <v>40.069122999999998</v>
      </c>
      <c r="S73">
        <v>26.693728</v>
      </c>
      <c r="T73">
        <v>2.9843220000000001</v>
      </c>
      <c r="U73">
        <v>383.00006200000001</v>
      </c>
      <c r="V73">
        <v>20.088640000000002</v>
      </c>
      <c r="W73">
        <v>42.794598000000001</v>
      </c>
      <c r="X73">
        <v>119.546724</v>
      </c>
      <c r="Y73">
        <v>0</v>
      </c>
      <c r="Z73">
        <v>6.2977889999999999</v>
      </c>
      <c r="AA73">
        <v>40.706615999999997</v>
      </c>
      <c r="AB73">
        <v>46.841133999999997</v>
      </c>
      <c r="AC73">
        <v>33.640023999999997</v>
      </c>
      <c r="AD73">
        <v>21.023600999999999</v>
      </c>
      <c r="AE73">
        <v>57.151603999999999</v>
      </c>
      <c r="AF73">
        <v>0</v>
      </c>
      <c r="AG73">
        <v>47.305891000000003</v>
      </c>
      <c r="AH73">
        <v>173.807738</v>
      </c>
      <c r="AI73">
        <v>4.125985</v>
      </c>
      <c r="AJ73">
        <v>0</v>
      </c>
      <c r="AK73">
        <v>65.341318999999999</v>
      </c>
      <c r="AL73">
        <v>77.435912000000002</v>
      </c>
      <c r="AM73">
        <v>18.157636</v>
      </c>
      <c r="AN73">
        <v>0</v>
      </c>
      <c r="AO73">
        <v>0</v>
      </c>
      <c r="AP73">
        <v>11.134708</v>
      </c>
      <c r="AQ73">
        <v>0</v>
      </c>
      <c r="AR73">
        <v>31.987296000000001</v>
      </c>
      <c r="AS73">
        <v>36.594662999999997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8.0554009999999998</v>
      </c>
      <c r="AZ73">
        <v>8.9576049999999992</v>
      </c>
      <c r="BA73">
        <v>6.5148190000000001</v>
      </c>
      <c r="BB73">
        <v>5.1748419999999999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2871.3023259999995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508.44540999999998</v>
      </c>
      <c r="L74">
        <v>453.12670400000002</v>
      </c>
      <c r="M74">
        <v>93.736630000000005</v>
      </c>
      <c r="N74">
        <v>120.126204</v>
      </c>
      <c r="O74">
        <v>126.114261</v>
      </c>
      <c r="P74">
        <v>144.859328</v>
      </c>
      <c r="Q74">
        <v>21.856054</v>
      </c>
      <c r="R74">
        <v>40.069122999999998</v>
      </c>
      <c r="S74">
        <v>26.693728</v>
      </c>
      <c r="T74">
        <v>2.9843220000000001</v>
      </c>
      <c r="U74">
        <v>383.00006200000001</v>
      </c>
      <c r="V74">
        <v>20.088640000000002</v>
      </c>
      <c r="W74">
        <v>42.794598000000001</v>
      </c>
      <c r="X74">
        <v>119.546724</v>
      </c>
      <c r="Y74">
        <v>0</v>
      </c>
      <c r="Z74">
        <v>6.2977889999999999</v>
      </c>
      <c r="AA74">
        <v>40.706615999999997</v>
      </c>
      <c r="AB74">
        <v>46.841133999999997</v>
      </c>
      <c r="AC74">
        <v>33.640023999999997</v>
      </c>
      <c r="AD74">
        <v>21.023600999999999</v>
      </c>
      <c r="AE74">
        <v>57.151603999999999</v>
      </c>
      <c r="AF74">
        <v>0</v>
      </c>
      <c r="AG74">
        <v>47.305891000000003</v>
      </c>
      <c r="AH74">
        <v>173.807738</v>
      </c>
      <c r="AI74">
        <v>4.125985</v>
      </c>
      <c r="AJ74">
        <v>0</v>
      </c>
      <c r="AK74">
        <v>65.341318999999999</v>
      </c>
      <c r="AL74">
        <v>77.435912000000002</v>
      </c>
      <c r="AM74">
        <v>18.157636</v>
      </c>
      <c r="AN74">
        <v>0</v>
      </c>
      <c r="AO74">
        <v>0</v>
      </c>
      <c r="AP74">
        <v>11.134708</v>
      </c>
      <c r="AQ74">
        <v>0</v>
      </c>
      <c r="AR74">
        <v>31.987296000000001</v>
      </c>
      <c r="AS74">
        <v>36.594662999999997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8.0554009999999998</v>
      </c>
      <c r="AZ74">
        <v>8.9576049999999992</v>
      </c>
      <c r="BA74">
        <v>6.5148190000000001</v>
      </c>
      <c r="BB74">
        <v>5.1748419999999999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2823.0123259999996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530.17591000000004</v>
      </c>
      <c r="L75">
        <v>453.12670400000002</v>
      </c>
      <c r="M75">
        <v>93.736630000000005</v>
      </c>
      <c r="N75">
        <v>120.126204</v>
      </c>
      <c r="O75">
        <v>126.114261</v>
      </c>
      <c r="P75">
        <v>144.859328</v>
      </c>
      <c r="Q75">
        <v>21.856054</v>
      </c>
      <c r="R75">
        <v>40.069122999999998</v>
      </c>
      <c r="S75">
        <v>26.693728</v>
      </c>
      <c r="T75">
        <v>2.9843220000000001</v>
      </c>
      <c r="U75">
        <v>383.00006200000001</v>
      </c>
      <c r="V75">
        <v>20.088640000000002</v>
      </c>
      <c r="W75">
        <v>42.794598000000001</v>
      </c>
      <c r="X75">
        <v>119.546724</v>
      </c>
      <c r="Y75">
        <v>0</v>
      </c>
      <c r="Z75">
        <v>6.2977889999999999</v>
      </c>
      <c r="AA75">
        <v>40.706615999999997</v>
      </c>
      <c r="AB75">
        <v>46.841133999999997</v>
      </c>
      <c r="AC75">
        <v>33.640023999999997</v>
      </c>
      <c r="AD75">
        <v>21.023600999999999</v>
      </c>
      <c r="AE75">
        <v>57.151603999999999</v>
      </c>
      <c r="AF75">
        <v>0</v>
      </c>
      <c r="AG75">
        <v>47.305891000000003</v>
      </c>
      <c r="AH75">
        <v>173.807738</v>
      </c>
      <c r="AI75">
        <v>4.125985</v>
      </c>
      <c r="AJ75">
        <v>0</v>
      </c>
      <c r="AK75">
        <v>65.341318999999999</v>
      </c>
      <c r="AL75">
        <v>77.435912000000002</v>
      </c>
      <c r="AM75">
        <v>18.157636</v>
      </c>
      <c r="AN75">
        <v>0</v>
      </c>
      <c r="AO75">
        <v>0</v>
      </c>
      <c r="AP75">
        <v>1.3609089999999999</v>
      </c>
      <c r="AQ75">
        <v>0</v>
      </c>
      <c r="AR75">
        <v>31.987296000000001</v>
      </c>
      <c r="AS75">
        <v>36.594662999999997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8.0554009999999998</v>
      </c>
      <c r="AZ75">
        <v>8.9576049999999992</v>
      </c>
      <c r="BA75">
        <v>6.5148190000000001</v>
      </c>
      <c r="BB75">
        <v>5.1748419999999999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2834.9690269999992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571.14823699999999</v>
      </c>
      <c r="L76">
        <v>453.12670400000002</v>
      </c>
      <c r="M76">
        <v>93.736630000000005</v>
      </c>
      <c r="N76">
        <v>120.126204</v>
      </c>
      <c r="O76">
        <v>126.114261</v>
      </c>
      <c r="P76">
        <v>144.859328</v>
      </c>
      <c r="Q76">
        <v>21.856054</v>
      </c>
      <c r="R76">
        <v>40.069122999999998</v>
      </c>
      <c r="S76">
        <v>26.693728</v>
      </c>
      <c r="T76">
        <v>2.9843220000000001</v>
      </c>
      <c r="U76">
        <v>383.00006200000001</v>
      </c>
      <c r="V76">
        <v>20.088640000000002</v>
      </c>
      <c r="W76">
        <v>33.619498</v>
      </c>
      <c r="X76">
        <v>119.546724</v>
      </c>
      <c r="Y76">
        <v>0</v>
      </c>
      <c r="Z76">
        <v>6.2977889999999999</v>
      </c>
      <c r="AA76">
        <v>40.706615999999997</v>
      </c>
      <c r="AB76">
        <v>46.841133999999997</v>
      </c>
      <c r="AC76">
        <v>33.640023999999997</v>
      </c>
      <c r="AD76">
        <v>21.023600999999999</v>
      </c>
      <c r="AE76">
        <v>57.151603999999999</v>
      </c>
      <c r="AF76">
        <v>0</v>
      </c>
      <c r="AG76">
        <v>47.305891000000003</v>
      </c>
      <c r="AH76">
        <v>173.807738</v>
      </c>
      <c r="AI76">
        <v>4.125985</v>
      </c>
      <c r="AJ76">
        <v>0</v>
      </c>
      <c r="AK76">
        <v>65.341318999999999</v>
      </c>
      <c r="AL76">
        <v>77.435912000000002</v>
      </c>
      <c r="AM76">
        <v>18.157636</v>
      </c>
      <c r="AN76">
        <v>0</v>
      </c>
      <c r="AO76">
        <v>0</v>
      </c>
      <c r="AP76">
        <v>1.3609089999999999</v>
      </c>
      <c r="AQ76">
        <v>0</v>
      </c>
      <c r="AR76">
        <v>31.987296000000001</v>
      </c>
      <c r="AS76">
        <v>36.594662999999997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8.0554009999999998</v>
      </c>
      <c r="AZ76">
        <v>8.9576049999999992</v>
      </c>
      <c r="BA76">
        <v>6.5148190000000001</v>
      </c>
      <c r="BB76">
        <v>5.1748419999999999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2866.7662539999997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619.43823699999996</v>
      </c>
      <c r="L77">
        <v>431.08309200000002</v>
      </c>
      <c r="M77">
        <v>93.736630000000005</v>
      </c>
      <c r="N77">
        <v>120.126204</v>
      </c>
      <c r="O77">
        <v>126.114261</v>
      </c>
      <c r="P77">
        <v>144.859328</v>
      </c>
      <c r="Q77">
        <v>21.856054</v>
      </c>
      <c r="R77">
        <v>40.069122999999998</v>
      </c>
      <c r="S77">
        <v>26.693728</v>
      </c>
      <c r="T77">
        <v>2.9843220000000001</v>
      </c>
      <c r="U77">
        <v>383.00006200000001</v>
      </c>
      <c r="V77">
        <v>20.088640000000002</v>
      </c>
      <c r="W77">
        <v>33.619498</v>
      </c>
      <c r="X77">
        <v>119.546724</v>
      </c>
      <c r="Y77">
        <v>0</v>
      </c>
      <c r="Z77">
        <v>12.595577</v>
      </c>
      <c r="AA77">
        <v>40.706615999999997</v>
      </c>
      <c r="AB77">
        <v>46.841133999999997</v>
      </c>
      <c r="AC77">
        <v>33.640023999999997</v>
      </c>
      <c r="AD77">
        <v>21.023600999999999</v>
      </c>
      <c r="AE77">
        <v>57.151603999999999</v>
      </c>
      <c r="AF77">
        <v>0</v>
      </c>
      <c r="AG77">
        <v>47.305891000000003</v>
      </c>
      <c r="AH77">
        <v>173.807738</v>
      </c>
      <c r="AI77">
        <v>5.894266</v>
      </c>
      <c r="AJ77">
        <v>0</v>
      </c>
      <c r="AK77">
        <v>65.341318999999999</v>
      </c>
      <c r="AL77">
        <v>77.435912000000002</v>
      </c>
      <c r="AM77">
        <v>18.157636</v>
      </c>
      <c r="AN77">
        <v>0</v>
      </c>
      <c r="AO77">
        <v>0</v>
      </c>
      <c r="AP77">
        <v>1.3609089999999999</v>
      </c>
      <c r="AQ77">
        <v>0</v>
      </c>
      <c r="AR77">
        <v>31.987296000000001</v>
      </c>
      <c r="AS77">
        <v>36.594662999999997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8.0554009999999998</v>
      </c>
      <c r="AZ77">
        <v>8.9576049999999992</v>
      </c>
      <c r="BA77">
        <v>6.5148190000000001</v>
      </c>
      <c r="BB77">
        <v>5.1748419999999999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2901.0787109999987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664.87212199999999</v>
      </c>
      <c r="L78">
        <v>431.08309200000002</v>
      </c>
      <c r="M78">
        <v>93.736630000000005</v>
      </c>
      <c r="N78">
        <v>120.126204</v>
      </c>
      <c r="O78">
        <v>126.114261</v>
      </c>
      <c r="P78">
        <v>144.859328</v>
      </c>
      <c r="Q78">
        <v>21.856054</v>
      </c>
      <c r="R78">
        <v>40.069122999999998</v>
      </c>
      <c r="S78">
        <v>26.693728</v>
      </c>
      <c r="T78">
        <v>2.9843220000000001</v>
      </c>
      <c r="U78">
        <v>383.00006200000001</v>
      </c>
      <c r="V78">
        <v>20.088640000000002</v>
      </c>
      <c r="W78">
        <v>33.619498</v>
      </c>
      <c r="X78">
        <v>119.546724</v>
      </c>
      <c r="Y78">
        <v>0</v>
      </c>
      <c r="Z78">
        <v>18.988980000000002</v>
      </c>
      <c r="AA78">
        <v>40.706615999999997</v>
      </c>
      <c r="AB78">
        <v>46.841133999999997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47.305891000000003</v>
      </c>
      <c r="AH78">
        <v>175.79872499999999</v>
      </c>
      <c r="AI78">
        <v>8.8413989999999991</v>
      </c>
      <c r="AJ78">
        <v>0</v>
      </c>
      <c r="AK78">
        <v>65.341318999999999</v>
      </c>
      <c r="AL78">
        <v>77.435912000000002</v>
      </c>
      <c r="AM78">
        <v>18.194391</v>
      </c>
      <c r="AN78">
        <v>0</v>
      </c>
      <c r="AO78">
        <v>0</v>
      </c>
      <c r="AP78">
        <v>1.3609089999999999</v>
      </c>
      <c r="AQ78">
        <v>0</v>
      </c>
      <c r="AR78">
        <v>31.987296000000001</v>
      </c>
      <c r="AS78">
        <v>37.810782000000003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8.2018620000000002</v>
      </c>
      <c r="AZ78">
        <v>8.9576049999999992</v>
      </c>
      <c r="BA78">
        <v>6.6858700000000004</v>
      </c>
      <c r="BB78">
        <v>5.1748419999999999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2980.4381049999988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649.03880100000003</v>
      </c>
      <c r="L79">
        <v>364.63045</v>
      </c>
      <c r="M79">
        <v>93.736630000000005</v>
      </c>
      <c r="N79">
        <v>120.126204</v>
      </c>
      <c r="O79">
        <v>126.114261</v>
      </c>
      <c r="P79">
        <v>144.859328</v>
      </c>
      <c r="Q79">
        <v>21.856054</v>
      </c>
      <c r="R79">
        <v>40.069122999999998</v>
      </c>
      <c r="S79">
        <v>26.693728</v>
      </c>
      <c r="T79">
        <v>2.9843220000000001</v>
      </c>
      <c r="U79">
        <v>383.00006200000001</v>
      </c>
      <c r="V79">
        <v>20.088640000000002</v>
      </c>
      <c r="W79">
        <v>42.794598000000001</v>
      </c>
      <c r="X79">
        <v>119.546724</v>
      </c>
      <c r="Y79">
        <v>0</v>
      </c>
      <c r="Z79">
        <v>18.988980000000002</v>
      </c>
      <c r="AA79">
        <v>40.706615999999997</v>
      </c>
      <c r="AB79">
        <v>46.841133999999997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47.305891000000003</v>
      </c>
      <c r="AH79">
        <v>175.79872499999999</v>
      </c>
      <c r="AI79">
        <v>57.469092000000003</v>
      </c>
      <c r="AJ79">
        <v>0</v>
      </c>
      <c r="AK79">
        <v>65.341318999999999</v>
      </c>
      <c r="AL79">
        <v>77.435912000000002</v>
      </c>
      <c r="AM79">
        <v>18.194391</v>
      </c>
      <c r="AN79">
        <v>0</v>
      </c>
      <c r="AO79">
        <v>0</v>
      </c>
      <c r="AP79">
        <v>1.3609089999999999</v>
      </c>
      <c r="AQ79">
        <v>0</v>
      </c>
      <c r="AR79">
        <v>31.987296000000001</v>
      </c>
      <c r="AS79">
        <v>37.810782000000003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8.2018620000000002</v>
      </c>
      <c r="AZ79">
        <v>8.9576049999999992</v>
      </c>
      <c r="BA79">
        <v>6.6858700000000004</v>
      </c>
      <c r="BB79">
        <v>5.1748419999999999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2955.9549349999988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580.26476700000001</v>
      </c>
      <c r="L80">
        <v>364.63045</v>
      </c>
      <c r="M80">
        <v>93.736630000000005</v>
      </c>
      <c r="N80">
        <v>120.126204</v>
      </c>
      <c r="O80">
        <v>126.114261</v>
      </c>
      <c r="P80">
        <v>144.859328</v>
      </c>
      <c r="Q80">
        <v>21.856054</v>
      </c>
      <c r="R80">
        <v>40.069122999999998</v>
      </c>
      <c r="S80">
        <v>26.693728</v>
      </c>
      <c r="T80">
        <v>2.9843220000000001</v>
      </c>
      <c r="U80">
        <v>383.00006200000001</v>
      </c>
      <c r="V80">
        <v>20.088640000000002</v>
      </c>
      <c r="W80">
        <v>42.794598000000001</v>
      </c>
      <c r="X80">
        <v>119.546724</v>
      </c>
      <c r="Y80">
        <v>0</v>
      </c>
      <c r="Z80">
        <v>18.988980000000002</v>
      </c>
      <c r="AA80">
        <v>40.706615999999997</v>
      </c>
      <c r="AB80">
        <v>46.841133999999997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47.305891000000003</v>
      </c>
      <c r="AH80">
        <v>175.79872499999999</v>
      </c>
      <c r="AI80">
        <v>57.469092000000003</v>
      </c>
      <c r="AJ80">
        <v>0</v>
      </c>
      <c r="AK80">
        <v>65.341318999999999</v>
      </c>
      <c r="AL80">
        <v>77.435912000000002</v>
      </c>
      <c r="AM80">
        <v>18.194391</v>
      </c>
      <c r="AN80">
        <v>0</v>
      </c>
      <c r="AO80">
        <v>0</v>
      </c>
      <c r="AP80">
        <v>1.3609089999999999</v>
      </c>
      <c r="AQ80">
        <v>0</v>
      </c>
      <c r="AR80">
        <v>31.987296000000001</v>
      </c>
      <c r="AS80">
        <v>37.810782000000003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8.2018620000000002</v>
      </c>
      <c r="AZ80">
        <v>8.9576049999999992</v>
      </c>
      <c r="BA80">
        <v>6.6858700000000004</v>
      </c>
      <c r="BB80">
        <v>5.1748419999999999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2887.1809009999988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580.27962600000001</v>
      </c>
      <c r="L81">
        <v>364.63045</v>
      </c>
      <c r="M81">
        <v>93.736630000000005</v>
      </c>
      <c r="N81">
        <v>120.126204</v>
      </c>
      <c r="O81">
        <v>126.114261</v>
      </c>
      <c r="P81">
        <v>144.859328</v>
      </c>
      <c r="Q81">
        <v>21.856054</v>
      </c>
      <c r="R81">
        <v>40.069122999999998</v>
      </c>
      <c r="S81">
        <v>26.693728</v>
      </c>
      <c r="T81">
        <v>2.9843220000000001</v>
      </c>
      <c r="U81">
        <v>383.00006200000001</v>
      </c>
      <c r="V81">
        <v>20.088640000000002</v>
      </c>
      <c r="W81">
        <v>42.794598000000001</v>
      </c>
      <c r="X81">
        <v>119.546724</v>
      </c>
      <c r="Y81">
        <v>0</v>
      </c>
      <c r="Z81">
        <v>18.988980000000002</v>
      </c>
      <c r="AA81">
        <v>40.706615999999997</v>
      </c>
      <c r="AB81">
        <v>46.841133999999997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47.305891000000003</v>
      </c>
      <c r="AH81">
        <v>175.79872499999999</v>
      </c>
      <c r="AI81">
        <v>57.469092000000003</v>
      </c>
      <c r="AJ81">
        <v>0</v>
      </c>
      <c r="AK81">
        <v>65.341318999999999</v>
      </c>
      <c r="AL81">
        <v>77.435912000000002</v>
      </c>
      <c r="AM81">
        <v>18.194391</v>
      </c>
      <c r="AN81">
        <v>0</v>
      </c>
      <c r="AO81">
        <v>0</v>
      </c>
      <c r="AP81">
        <v>9.1552050000000005</v>
      </c>
      <c r="AQ81">
        <v>0</v>
      </c>
      <c r="AR81">
        <v>31.987296000000001</v>
      </c>
      <c r="AS81">
        <v>37.810782000000003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8.2018620000000002</v>
      </c>
      <c r="AZ81">
        <v>8.9576049999999992</v>
      </c>
      <c r="BA81">
        <v>6.6858700000000004</v>
      </c>
      <c r="BB81">
        <v>5.1748419999999999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2894.9900559999987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604.95123699999999</v>
      </c>
      <c r="L82">
        <v>364.63045</v>
      </c>
      <c r="M82">
        <v>93.736630000000005</v>
      </c>
      <c r="N82">
        <v>120.126204</v>
      </c>
      <c r="O82">
        <v>126.114261</v>
      </c>
      <c r="P82">
        <v>144.859328</v>
      </c>
      <c r="Q82">
        <v>21.856054</v>
      </c>
      <c r="R82">
        <v>40.069122999999998</v>
      </c>
      <c r="S82">
        <v>26.693728</v>
      </c>
      <c r="T82">
        <v>2.9843220000000001</v>
      </c>
      <c r="U82">
        <v>383.00006200000001</v>
      </c>
      <c r="V82">
        <v>20.088640000000002</v>
      </c>
      <c r="W82">
        <v>42.794598000000001</v>
      </c>
      <c r="X82">
        <v>119.546724</v>
      </c>
      <c r="Y82">
        <v>0</v>
      </c>
      <c r="Z82">
        <v>18.988980000000002</v>
      </c>
      <c r="AA82">
        <v>40.706615999999997</v>
      </c>
      <c r="AB82">
        <v>46.841133999999997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47.305891000000003</v>
      </c>
      <c r="AH82">
        <v>175.79872499999999</v>
      </c>
      <c r="AI82">
        <v>57.469092000000003</v>
      </c>
      <c r="AJ82">
        <v>0</v>
      </c>
      <c r="AK82">
        <v>65.341318999999999</v>
      </c>
      <c r="AL82">
        <v>77.435912000000002</v>
      </c>
      <c r="AM82">
        <v>18.194391</v>
      </c>
      <c r="AN82">
        <v>0</v>
      </c>
      <c r="AO82">
        <v>0</v>
      </c>
      <c r="AP82">
        <v>1.3609089999999999</v>
      </c>
      <c r="AQ82">
        <v>0</v>
      </c>
      <c r="AR82">
        <v>31.987296000000001</v>
      </c>
      <c r="AS82">
        <v>37.810782000000003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8.2018620000000002</v>
      </c>
      <c r="AZ82">
        <v>8.9576049999999992</v>
      </c>
      <c r="BA82">
        <v>6.6858700000000004</v>
      </c>
      <c r="BB82">
        <v>5.1748419999999999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2911.8673709999989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604.95123699999999</v>
      </c>
      <c r="L83">
        <v>374.02295199999998</v>
      </c>
      <c r="M83">
        <v>93.736630000000005</v>
      </c>
      <c r="N83">
        <v>120.126204</v>
      </c>
      <c r="O83">
        <v>126.114261</v>
      </c>
      <c r="P83">
        <v>144.859328</v>
      </c>
      <c r="Q83">
        <v>21.856054</v>
      </c>
      <c r="R83">
        <v>40.069122999999998</v>
      </c>
      <c r="S83">
        <v>26.693728</v>
      </c>
      <c r="T83">
        <v>2.9843220000000001</v>
      </c>
      <c r="U83">
        <v>383.00006200000001</v>
      </c>
      <c r="V83">
        <v>20.088640000000002</v>
      </c>
      <c r="W83">
        <v>42.794598000000001</v>
      </c>
      <c r="X83">
        <v>119.546724</v>
      </c>
      <c r="Y83">
        <v>0</v>
      </c>
      <c r="Z83">
        <v>18.988980000000002</v>
      </c>
      <c r="AA83">
        <v>40.706615999999997</v>
      </c>
      <c r="AB83">
        <v>46.841133999999997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47.305891000000003</v>
      </c>
      <c r="AH83">
        <v>175.79872499999999</v>
      </c>
      <c r="AI83">
        <v>57.469092000000003</v>
      </c>
      <c r="AJ83">
        <v>0</v>
      </c>
      <c r="AK83">
        <v>65.341318999999999</v>
      </c>
      <c r="AL83">
        <v>77.435912000000002</v>
      </c>
      <c r="AM83">
        <v>18.194391</v>
      </c>
      <c r="AN83">
        <v>0.75300400000000001</v>
      </c>
      <c r="AO83">
        <v>0</v>
      </c>
      <c r="AP83">
        <v>1.3609089999999999</v>
      </c>
      <c r="AQ83">
        <v>0</v>
      </c>
      <c r="AR83">
        <v>31.987296000000001</v>
      </c>
      <c r="AS83">
        <v>37.810782000000003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8.2018620000000002</v>
      </c>
      <c r="AZ83">
        <v>8.9576049999999992</v>
      </c>
      <c r="BA83">
        <v>6.6858700000000004</v>
      </c>
      <c r="BB83">
        <v>5.1748419999999999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2922.0128769999992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604.95123699999999</v>
      </c>
      <c r="L84">
        <v>374.02295199999998</v>
      </c>
      <c r="M84">
        <v>93.736630000000005</v>
      </c>
      <c r="N84">
        <v>120.126204</v>
      </c>
      <c r="O84">
        <v>126.114261</v>
      </c>
      <c r="P84">
        <v>144.859328</v>
      </c>
      <c r="Q84">
        <v>21.856054</v>
      </c>
      <c r="R84">
        <v>40.069122999999998</v>
      </c>
      <c r="S84">
        <v>26.693728</v>
      </c>
      <c r="T84">
        <v>2.9843220000000001</v>
      </c>
      <c r="U84">
        <v>383.00006200000001</v>
      </c>
      <c r="V84">
        <v>20.088640000000002</v>
      </c>
      <c r="W84">
        <v>42.794598000000001</v>
      </c>
      <c r="X84">
        <v>119.546724</v>
      </c>
      <c r="Y84">
        <v>0</v>
      </c>
      <c r="Z84">
        <v>18.988980000000002</v>
      </c>
      <c r="AA84">
        <v>40.706615999999997</v>
      </c>
      <c r="AB84">
        <v>46.841133999999997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47.305891000000003</v>
      </c>
      <c r="AH84">
        <v>175.79872499999999</v>
      </c>
      <c r="AI84">
        <v>57.469092000000003</v>
      </c>
      <c r="AJ84">
        <v>0</v>
      </c>
      <c r="AK84">
        <v>65.341318999999999</v>
      </c>
      <c r="AL84">
        <v>77.435912000000002</v>
      </c>
      <c r="AM84">
        <v>18.194391</v>
      </c>
      <c r="AN84">
        <v>0.75300400000000001</v>
      </c>
      <c r="AO84">
        <v>0</v>
      </c>
      <c r="AP84">
        <v>1.3609089999999999</v>
      </c>
      <c r="AQ84">
        <v>0</v>
      </c>
      <c r="AR84">
        <v>31.987296000000001</v>
      </c>
      <c r="AS84">
        <v>37.810782000000003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8.2018620000000002</v>
      </c>
      <c r="AZ84">
        <v>8.9576049999999992</v>
      </c>
      <c r="BA84">
        <v>6.6858700000000004</v>
      </c>
      <c r="BB84">
        <v>5.1748419999999999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2922.0128769999992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664.87212199999999</v>
      </c>
      <c r="L85">
        <v>374.02295199999998</v>
      </c>
      <c r="M85">
        <v>93.736630000000005</v>
      </c>
      <c r="N85">
        <v>120.126204</v>
      </c>
      <c r="O85">
        <v>126.114261</v>
      </c>
      <c r="P85">
        <v>144.859328</v>
      </c>
      <c r="Q85">
        <v>21.856054</v>
      </c>
      <c r="R85">
        <v>40.069122999999998</v>
      </c>
      <c r="S85">
        <v>26.693728</v>
      </c>
      <c r="T85">
        <v>2.9843220000000001</v>
      </c>
      <c r="U85">
        <v>383.00006200000001</v>
      </c>
      <c r="V85">
        <v>20.088640000000002</v>
      </c>
      <c r="W85">
        <v>42.794598000000001</v>
      </c>
      <c r="X85">
        <v>119.546724</v>
      </c>
      <c r="Y85">
        <v>0</v>
      </c>
      <c r="Z85">
        <v>18.988980000000002</v>
      </c>
      <c r="AA85">
        <v>40.706615999999997</v>
      </c>
      <c r="AB85">
        <v>46.841133999999997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47.305891000000003</v>
      </c>
      <c r="AH85">
        <v>175.79872499999999</v>
      </c>
      <c r="AI85">
        <v>5.894266</v>
      </c>
      <c r="AJ85">
        <v>0</v>
      </c>
      <c r="AK85">
        <v>65.341318999999999</v>
      </c>
      <c r="AL85">
        <v>76.313653000000002</v>
      </c>
      <c r="AM85">
        <v>18.194391</v>
      </c>
      <c r="AN85">
        <v>0.75300400000000001</v>
      </c>
      <c r="AO85">
        <v>0</v>
      </c>
      <c r="AP85">
        <v>1.3609089999999999</v>
      </c>
      <c r="AQ85">
        <v>0</v>
      </c>
      <c r="AR85">
        <v>31.987296000000001</v>
      </c>
      <c r="AS85">
        <v>37.810782000000003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8.2018620000000002</v>
      </c>
      <c r="AZ85">
        <v>8.9576049999999992</v>
      </c>
      <c r="BA85">
        <v>6.6858700000000004</v>
      </c>
      <c r="BB85">
        <v>5.1748419999999999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2929.2366769999994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664.87212199999999</v>
      </c>
      <c r="L86">
        <v>374.02295199999998</v>
      </c>
      <c r="M86">
        <v>93.736630000000005</v>
      </c>
      <c r="N86">
        <v>120.126204</v>
      </c>
      <c r="O86">
        <v>126.114261</v>
      </c>
      <c r="P86">
        <v>144.859328</v>
      </c>
      <c r="Q86">
        <v>21.856054</v>
      </c>
      <c r="R86">
        <v>40.069122999999998</v>
      </c>
      <c r="S86">
        <v>26.693728</v>
      </c>
      <c r="T86">
        <v>2.9843220000000001</v>
      </c>
      <c r="U86">
        <v>383.00006200000001</v>
      </c>
      <c r="V86">
        <v>20.088640000000002</v>
      </c>
      <c r="W86">
        <v>42.794598000000001</v>
      </c>
      <c r="X86">
        <v>119.546724</v>
      </c>
      <c r="Y86">
        <v>0</v>
      </c>
      <c r="Z86">
        <v>2.1247600000000002</v>
      </c>
      <c r="AA86">
        <v>40.706615999999997</v>
      </c>
      <c r="AB86">
        <v>46.841133999999997</v>
      </c>
      <c r="AC86">
        <v>33.640023999999997</v>
      </c>
      <c r="AD86">
        <v>21.023600999999999</v>
      </c>
      <c r="AE86">
        <v>57.151603999999999</v>
      </c>
      <c r="AF86">
        <v>0</v>
      </c>
      <c r="AG86">
        <v>47.305891000000003</v>
      </c>
      <c r="AH86">
        <v>173.807738</v>
      </c>
      <c r="AI86">
        <v>4.125985</v>
      </c>
      <c r="AJ86">
        <v>0</v>
      </c>
      <c r="AK86">
        <v>65.341318999999999</v>
      </c>
      <c r="AL86">
        <v>76.313653000000002</v>
      </c>
      <c r="AM86">
        <v>18.157636</v>
      </c>
      <c r="AN86">
        <v>0.75300400000000001</v>
      </c>
      <c r="AO86">
        <v>0</v>
      </c>
      <c r="AP86">
        <v>1.3609089999999999</v>
      </c>
      <c r="AQ86">
        <v>0</v>
      </c>
      <c r="AR86">
        <v>31.987296000000001</v>
      </c>
      <c r="AS86">
        <v>36.594662999999997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8.0554009999999998</v>
      </c>
      <c r="AZ86">
        <v>8.9576049999999992</v>
      </c>
      <c r="BA86">
        <v>6.5148190000000001</v>
      </c>
      <c r="BB86">
        <v>5.1748419999999999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2886.0192029999998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664.87212199999999</v>
      </c>
      <c r="L87">
        <v>374.02295199999998</v>
      </c>
      <c r="M87">
        <v>93.736630000000005</v>
      </c>
      <c r="N87">
        <v>120.126204</v>
      </c>
      <c r="O87">
        <v>126.114261</v>
      </c>
      <c r="P87">
        <v>144.859328</v>
      </c>
      <c r="Q87">
        <v>21.856054</v>
      </c>
      <c r="R87">
        <v>40.069122999999998</v>
      </c>
      <c r="S87">
        <v>26.693728</v>
      </c>
      <c r="T87">
        <v>2.9843220000000001</v>
      </c>
      <c r="U87">
        <v>383.00006200000001</v>
      </c>
      <c r="V87">
        <v>20.088640000000002</v>
      </c>
      <c r="W87">
        <v>42.794598000000001</v>
      </c>
      <c r="X87">
        <v>119.546724</v>
      </c>
      <c r="Y87">
        <v>0</v>
      </c>
      <c r="Z87">
        <v>2.1247600000000002</v>
      </c>
      <c r="AA87">
        <v>40.706615999999997</v>
      </c>
      <c r="AB87">
        <v>46.841133999999997</v>
      </c>
      <c r="AC87">
        <v>33.640023999999997</v>
      </c>
      <c r="AD87">
        <v>21.023600999999999</v>
      </c>
      <c r="AE87">
        <v>57.151603999999999</v>
      </c>
      <c r="AF87">
        <v>0</v>
      </c>
      <c r="AG87">
        <v>47.305891000000003</v>
      </c>
      <c r="AH87">
        <v>173.807738</v>
      </c>
      <c r="AI87">
        <v>4.125985</v>
      </c>
      <c r="AJ87">
        <v>0</v>
      </c>
      <c r="AK87">
        <v>65.341318999999999</v>
      </c>
      <c r="AL87">
        <v>76.313653000000002</v>
      </c>
      <c r="AM87">
        <v>18.157636</v>
      </c>
      <c r="AN87">
        <v>0.75300400000000001</v>
      </c>
      <c r="AO87">
        <v>0</v>
      </c>
      <c r="AP87">
        <v>1.3609089999999999</v>
      </c>
      <c r="AQ87">
        <v>0</v>
      </c>
      <c r="AR87">
        <v>31.987296000000001</v>
      </c>
      <c r="AS87">
        <v>36.594662999999997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8.0554009999999998</v>
      </c>
      <c r="AZ87">
        <v>8.9576049999999992</v>
      </c>
      <c r="BA87">
        <v>6.5148190000000001</v>
      </c>
      <c r="BB87">
        <v>5.1748419999999999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2886.0192029999998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664.87212199999999</v>
      </c>
      <c r="L88">
        <v>374.02295199999998</v>
      </c>
      <c r="M88">
        <v>93.736630000000005</v>
      </c>
      <c r="N88">
        <v>120.126204</v>
      </c>
      <c r="O88">
        <v>126.114261</v>
      </c>
      <c r="P88">
        <v>144.859328</v>
      </c>
      <c r="Q88">
        <v>21.856054</v>
      </c>
      <c r="R88">
        <v>40.069122999999998</v>
      </c>
      <c r="S88">
        <v>26.693728</v>
      </c>
      <c r="T88">
        <v>2.9843220000000001</v>
      </c>
      <c r="U88">
        <v>383.00006200000001</v>
      </c>
      <c r="V88">
        <v>20.088640000000002</v>
      </c>
      <c r="W88">
        <v>42.794598000000001</v>
      </c>
      <c r="X88">
        <v>119.546724</v>
      </c>
      <c r="Y88">
        <v>0</v>
      </c>
      <c r="Z88">
        <v>2.1247600000000002</v>
      </c>
      <c r="AA88">
        <v>40.706615999999997</v>
      </c>
      <c r="AB88">
        <v>46.841133999999997</v>
      </c>
      <c r="AC88">
        <v>33.640023999999997</v>
      </c>
      <c r="AD88">
        <v>21.023600999999999</v>
      </c>
      <c r="AE88">
        <v>57.151603999999999</v>
      </c>
      <c r="AF88">
        <v>0</v>
      </c>
      <c r="AG88">
        <v>47.305891000000003</v>
      </c>
      <c r="AH88">
        <v>173.807738</v>
      </c>
      <c r="AI88">
        <v>4.125985</v>
      </c>
      <c r="AJ88">
        <v>0</v>
      </c>
      <c r="AK88">
        <v>65.341318999999999</v>
      </c>
      <c r="AL88">
        <v>76.313653000000002</v>
      </c>
      <c r="AM88">
        <v>18.157636</v>
      </c>
      <c r="AN88">
        <v>0.75300400000000001</v>
      </c>
      <c r="AO88">
        <v>0</v>
      </c>
      <c r="AP88">
        <v>1.3609089999999999</v>
      </c>
      <c r="AQ88">
        <v>0</v>
      </c>
      <c r="AR88">
        <v>31.987296000000001</v>
      </c>
      <c r="AS88">
        <v>36.594662999999997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8.0554009999999998</v>
      </c>
      <c r="AZ88">
        <v>8.9576049999999992</v>
      </c>
      <c r="BA88">
        <v>6.5148190000000001</v>
      </c>
      <c r="BB88">
        <v>5.1748419999999999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2886.0192029999998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664.87212199999999</v>
      </c>
      <c r="L89">
        <v>374.02295199999998</v>
      </c>
      <c r="M89">
        <v>93.736630000000005</v>
      </c>
      <c r="N89">
        <v>120.126204</v>
      </c>
      <c r="O89">
        <v>126.114261</v>
      </c>
      <c r="P89">
        <v>144.859328</v>
      </c>
      <c r="Q89">
        <v>21.856054</v>
      </c>
      <c r="R89">
        <v>40.069122999999998</v>
      </c>
      <c r="S89">
        <v>26.693728</v>
      </c>
      <c r="T89">
        <v>2.9843220000000001</v>
      </c>
      <c r="U89">
        <v>383.00006200000001</v>
      </c>
      <c r="V89">
        <v>20.088640000000002</v>
      </c>
      <c r="W89">
        <v>42.794598000000001</v>
      </c>
      <c r="X89">
        <v>119.546724</v>
      </c>
      <c r="Y89">
        <v>0</v>
      </c>
      <c r="Z89">
        <v>2.1247600000000002</v>
      </c>
      <c r="AA89">
        <v>40.706615999999997</v>
      </c>
      <c r="AB89">
        <v>46.841133999999997</v>
      </c>
      <c r="AC89">
        <v>33.640023999999997</v>
      </c>
      <c r="AD89">
        <v>21.023600999999999</v>
      </c>
      <c r="AE89">
        <v>57.151603999999999</v>
      </c>
      <c r="AF89">
        <v>0</v>
      </c>
      <c r="AG89">
        <v>47.305891000000003</v>
      </c>
      <c r="AH89">
        <v>173.807738</v>
      </c>
      <c r="AI89">
        <v>16.209230999999999</v>
      </c>
      <c r="AJ89">
        <v>0</v>
      </c>
      <c r="AK89">
        <v>65.341318999999999</v>
      </c>
      <c r="AL89">
        <v>76.313653000000002</v>
      </c>
      <c r="AM89">
        <v>18.157636</v>
      </c>
      <c r="AN89">
        <v>0.75300400000000001</v>
      </c>
      <c r="AO89">
        <v>0</v>
      </c>
      <c r="AP89">
        <v>1.3609089999999999</v>
      </c>
      <c r="AQ89">
        <v>0</v>
      </c>
      <c r="AR89">
        <v>31.987296000000001</v>
      </c>
      <c r="AS89">
        <v>36.594662999999997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8.0554009999999998</v>
      </c>
      <c r="AZ89">
        <v>8.9576049999999992</v>
      </c>
      <c r="BA89">
        <v>6.5148190000000001</v>
      </c>
      <c r="BB89">
        <v>5.1748419999999999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2898.1024489999995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664.87212199999999</v>
      </c>
      <c r="L90">
        <v>374.02295199999998</v>
      </c>
      <c r="M90">
        <v>93.736630000000005</v>
      </c>
      <c r="N90">
        <v>120.126204</v>
      </c>
      <c r="O90">
        <v>126.114261</v>
      </c>
      <c r="P90">
        <v>144.859328</v>
      </c>
      <c r="Q90">
        <v>21.856054</v>
      </c>
      <c r="R90">
        <v>40.069122999999998</v>
      </c>
      <c r="S90">
        <v>26.693728</v>
      </c>
      <c r="T90">
        <v>2.9843220000000001</v>
      </c>
      <c r="U90">
        <v>383.00006200000001</v>
      </c>
      <c r="V90">
        <v>20.088640000000002</v>
      </c>
      <c r="W90">
        <v>42.794598000000001</v>
      </c>
      <c r="X90">
        <v>119.546724</v>
      </c>
      <c r="Y90">
        <v>0</v>
      </c>
      <c r="Z90">
        <v>18.988980000000002</v>
      </c>
      <c r="AA90">
        <v>40.706615999999997</v>
      </c>
      <c r="AB90">
        <v>46.841133999999997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47.305891000000003</v>
      </c>
      <c r="AH90">
        <v>175.79872499999999</v>
      </c>
      <c r="AI90">
        <v>16.209230999999999</v>
      </c>
      <c r="AJ90">
        <v>0</v>
      </c>
      <c r="AK90">
        <v>65.341318999999999</v>
      </c>
      <c r="AL90">
        <v>76.313653000000002</v>
      </c>
      <c r="AM90">
        <v>18.194391</v>
      </c>
      <c r="AN90">
        <v>0.75300400000000001</v>
      </c>
      <c r="AO90">
        <v>0</v>
      </c>
      <c r="AP90">
        <v>1.3609089999999999</v>
      </c>
      <c r="AQ90">
        <v>0</v>
      </c>
      <c r="AR90">
        <v>31.987296000000001</v>
      </c>
      <c r="AS90">
        <v>37.810782000000003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8.2018620000000002</v>
      </c>
      <c r="AZ90">
        <v>8.9576049999999992</v>
      </c>
      <c r="BA90">
        <v>6.6858700000000004</v>
      </c>
      <c r="BB90">
        <v>5.1748419999999999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2939.5516419999994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664.87212199999999</v>
      </c>
      <c r="L91">
        <v>374.02295199999998</v>
      </c>
      <c r="M91">
        <v>93.736630000000005</v>
      </c>
      <c r="N91">
        <v>120.126204</v>
      </c>
      <c r="O91">
        <v>126.114261</v>
      </c>
      <c r="P91">
        <v>144.859328</v>
      </c>
      <c r="Q91">
        <v>21.856054</v>
      </c>
      <c r="R91">
        <v>40.069122999999998</v>
      </c>
      <c r="S91">
        <v>26.693728</v>
      </c>
      <c r="T91">
        <v>2.9843220000000001</v>
      </c>
      <c r="U91">
        <v>383.00006200000001</v>
      </c>
      <c r="V91">
        <v>20.088640000000002</v>
      </c>
      <c r="W91">
        <v>42.794598000000001</v>
      </c>
      <c r="X91">
        <v>119.546724</v>
      </c>
      <c r="Y91">
        <v>0</v>
      </c>
      <c r="Z91">
        <v>18.988980000000002</v>
      </c>
      <c r="AA91">
        <v>40.706615999999997</v>
      </c>
      <c r="AB91">
        <v>46.841133999999997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47.305891000000003</v>
      </c>
      <c r="AH91">
        <v>175.79872499999999</v>
      </c>
      <c r="AI91">
        <v>16.209230999999999</v>
      </c>
      <c r="AJ91">
        <v>0</v>
      </c>
      <c r="AK91">
        <v>65.341318999999999</v>
      </c>
      <c r="AL91">
        <v>76.313653000000002</v>
      </c>
      <c r="AM91">
        <v>18.194391</v>
      </c>
      <c r="AN91">
        <v>0.75300400000000001</v>
      </c>
      <c r="AO91">
        <v>0</v>
      </c>
      <c r="AP91">
        <v>1.3609089999999999</v>
      </c>
      <c r="AQ91">
        <v>0</v>
      </c>
      <c r="AR91">
        <v>31.987296000000001</v>
      </c>
      <c r="AS91">
        <v>37.810782000000003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8.2018620000000002</v>
      </c>
      <c r="AZ91">
        <v>8.9576049999999992</v>
      </c>
      <c r="BA91">
        <v>6.6858700000000004</v>
      </c>
      <c r="BB91">
        <v>5.1748419999999999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2939.5516419999994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664.87212199999999</v>
      </c>
      <c r="L92">
        <v>374.02295199999998</v>
      </c>
      <c r="M92">
        <v>93.736630000000005</v>
      </c>
      <c r="N92">
        <v>120.126204</v>
      </c>
      <c r="O92">
        <v>126.114261</v>
      </c>
      <c r="P92">
        <v>144.859328</v>
      </c>
      <c r="Q92">
        <v>21.856054</v>
      </c>
      <c r="R92">
        <v>40.069122999999998</v>
      </c>
      <c r="S92">
        <v>26.693728</v>
      </c>
      <c r="T92">
        <v>2.9843220000000001</v>
      </c>
      <c r="U92">
        <v>383.00006200000001</v>
      </c>
      <c r="V92">
        <v>20.088640000000002</v>
      </c>
      <c r="W92">
        <v>42.794598000000001</v>
      </c>
      <c r="X92">
        <v>119.546724</v>
      </c>
      <c r="Y92">
        <v>0</v>
      </c>
      <c r="Z92">
        <v>18.988980000000002</v>
      </c>
      <c r="AA92">
        <v>40.706615999999997</v>
      </c>
      <c r="AB92">
        <v>46.841133999999997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47.305891000000003</v>
      </c>
      <c r="AH92">
        <v>175.79872499999999</v>
      </c>
      <c r="AI92">
        <v>16.209230999999999</v>
      </c>
      <c r="AJ92">
        <v>0</v>
      </c>
      <c r="AK92">
        <v>65.341318999999999</v>
      </c>
      <c r="AL92">
        <v>76.313653000000002</v>
      </c>
      <c r="AM92">
        <v>18.194391</v>
      </c>
      <c r="AN92">
        <v>0.75300400000000001</v>
      </c>
      <c r="AO92">
        <v>0</v>
      </c>
      <c r="AP92">
        <v>1.3609089999999999</v>
      </c>
      <c r="AQ92">
        <v>0</v>
      </c>
      <c r="AR92">
        <v>31.987296000000001</v>
      </c>
      <c r="AS92">
        <v>37.810782000000003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8.2018620000000002</v>
      </c>
      <c r="AZ92">
        <v>8.9576049999999992</v>
      </c>
      <c r="BA92">
        <v>6.6858700000000004</v>
      </c>
      <c r="BB92">
        <v>5.1748419999999999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2939.5516419999994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664.87212199999999</v>
      </c>
      <c r="L93">
        <v>374.02295199999998</v>
      </c>
      <c r="M93">
        <v>93.736630000000005</v>
      </c>
      <c r="N93">
        <v>120.126204</v>
      </c>
      <c r="O93">
        <v>126.114261</v>
      </c>
      <c r="P93">
        <v>144.859328</v>
      </c>
      <c r="Q93">
        <v>21.856054</v>
      </c>
      <c r="R93">
        <v>40.069122999999998</v>
      </c>
      <c r="S93">
        <v>26.693728</v>
      </c>
      <c r="T93">
        <v>2.9843220000000001</v>
      </c>
      <c r="U93">
        <v>383.00006200000001</v>
      </c>
      <c r="V93">
        <v>20.088640000000002</v>
      </c>
      <c r="W93">
        <v>42.794598000000001</v>
      </c>
      <c r="X93">
        <v>119.546724</v>
      </c>
      <c r="Y93">
        <v>0</v>
      </c>
      <c r="Z93">
        <v>18.988980000000002</v>
      </c>
      <c r="AA93">
        <v>40.706615999999997</v>
      </c>
      <c r="AB93">
        <v>46.841133999999997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47.305891000000003</v>
      </c>
      <c r="AH93">
        <v>175.79872499999999</v>
      </c>
      <c r="AI93">
        <v>4.125985</v>
      </c>
      <c r="AJ93">
        <v>0</v>
      </c>
      <c r="AK93">
        <v>65.341318999999999</v>
      </c>
      <c r="AL93">
        <v>76.313653000000002</v>
      </c>
      <c r="AM93">
        <v>18.194391</v>
      </c>
      <c r="AN93">
        <v>0.75300400000000001</v>
      </c>
      <c r="AO93">
        <v>0</v>
      </c>
      <c r="AP93">
        <v>1.3609089999999999</v>
      </c>
      <c r="AQ93">
        <v>0</v>
      </c>
      <c r="AR93">
        <v>31.987296000000001</v>
      </c>
      <c r="AS93">
        <v>37.810782000000003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8.2018620000000002</v>
      </c>
      <c r="AZ93">
        <v>8.9576049999999992</v>
      </c>
      <c r="BA93">
        <v>6.6858700000000004</v>
      </c>
      <c r="BB93">
        <v>5.1748419999999999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2927.4683959999998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664.87212199999999</v>
      </c>
      <c r="L94">
        <v>374.02295199999998</v>
      </c>
      <c r="M94">
        <v>93.736630000000005</v>
      </c>
      <c r="N94">
        <v>120.126204</v>
      </c>
      <c r="O94">
        <v>126.114261</v>
      </c>
      <c r="P94">
        <v>144.859328</v>
      </c>
      <c r="Q94">
        <v>21.856054</v>
      </c>
      <c r="R94">
        <v>40.069122999999998</v>
      </c>
      <c r="S94">
        <v>26.693728</v>
      </c>
      <c r="T94">
        <v>2.9843220000000001</v>
      </c>
      <c r="U94">
        <v>383.00006200000001</v>
      </c>
      <c r="V94">
        <v>20.088640000000002</v>
      </c>
      <c r="W94">
        <v>42.794598000000001</v>
      </c>
      <c r="X94">
        <v>119.546724</v>
      </c>
      <c r="Y94">
        <v>0</v>
      </c>
      <c r="Z94">
        <v>6.2977889999999999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47.305891000000003</v>
      </c>
      <c r="AH94">
        <v>173.807738</v>
      </c>
      <c r="AI94">
        <v>4.125985</v>
      </c>
      <c r="AJ94">
        <v>0</v>
      </c>
      <c r="AK94">
        <v>65.341318999999999</v>
      </c>
      <c r="AL94">
        <v>76.313653000000002</v>
      </c>
      <c r="AM94">
        <v>18.157636</v>
      </c>
      <c r="AN94">
        <v>0.75300400000000001</v>
      </c>
      <c r="AO94">
        <v>0</v>
      </c>
      <c r="AP94">
        <v>1.3609089999999999</v>
      </c>
      <c r="AQ94">
        <v>0</v>
      </c>
      <c r="AR94">
        <v>31.987296000000001</v>
      </c>
      <c r="AS94">
        <v>36.594662999999997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8.0554009999999998</v>
      </c>
      <c r="AZ94">
        <v>8.9576049999999992</v>
      </c>
      <c r="BA94">
        <v>6.5148190000000001</v>
      </c>
      <c r="BB94">
        <v>5.1748419999999999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2911.2158319999999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664.87212199999999</v>
      </c>
      <c r="L95">
        <v>374.02295199999998</v>
      </c>
      <c r="M95">
        <v>93.736630000000005</v>
      </c>
      <c r="N95">
        <v>120.126204</v>
      </c>
      <c r="O95">
        <v>126.114261</v>
      </c>
      <c r="P95">
        <v>144.859328</v>
      </c>
      <c r="Q95">
        <v>21.856054</v>
      </c>
      <c r="R95">
        <v>40.069122999999998</v>
      </c>
      <c r="S95">
        <v>26.693728</v>
      </c>
      <c r="T95">
        <v>2.9843220000000001</v>
      </c>
      <c r="U95">
        <v>383.00006200000001</v>
      </c>
      <c r="V95">
        <v>20.088640000000002</v>
      </c>
      <c r="W95">
        <v>42.794598000000001</v>
      </c>
      <c r="X95">
        <v>136.731686</v>
      </c>
      <c r="Y95">
        <v>0</v>
      </c>
      <c r="Z95">
        <v>6.2977889999999999</v>
      </c>
      <c r="AA95">
        <v>40.706615999999997</v>
      </c>
      <c r="AB95">
        <v>46.841133999999997</v>
      </c>
      <c r="AC95">
        <v>33.640023999999997</v>
      </c>
      <c r="AD95">
        <v>21.023600999999999</v>
      </c>
      <c r="AE95">
        <v>57.151603999999999</v>
      </c>
      <c r="AF95">
        <v>0</v>
      </c>
      <c r="AG95">
        <v>47.305891000000003</v>
      </c>
      <c r="AH95">
        <v>173.807738</v>
      </c>
      <c r="AI95">
        <v>4.125985</v>
      </c>
      <c r="AJ95">
        <v>0</v>
      </c>
      <c r="AK95">
        <v>65.341318999999999</v>
      </c>
      <c r="AL95">
        <v>76.313653000000002</v>
      </c>
      <c r="AM95">
        <v>18.157636</v>
      </c>
      <c r="AN95">
        <v>0.75300400000000001</v>
      </c>
      <c r="AO95">
        <v>0</v>
      </c>
      <c r="AP95">
        <v>1.3609089999999999</v>
      </c>
      <c r="AQ95">
        <v>0</v>
      </c>
      <c r="AR95">
        <v>31.987296000000001</v>
      </c>
      <c r="AS95">
        <v>36.594662999999997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8.0554009999999998</v>
      </c>
      <c r="AZ95">
        <v>8.9576049999999992</v>
      </c>
      <c r="BA95">
        <v>6.5148190000000001</v>
      </c>
      <c r="BB95">
        <v>5.1748419999999999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2907.3771940000001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664.87212199999999</v>
      </c>
      <c r="L96">
        <v>374.02295199999998</v>
      </c>
      <c r="M96">
        <v>93.736630000000005</v>
      </c>
      <c r="N96">
        <v>120.126204</v>
      </c>
      <c r="O96">
        <v>126.114261</v>
      </c>
      <c r="P96">
        <v>144.859328</v>
      </c>
      <c r="Q96">
        <v>21.856054</v>
      </c>
      <c r="R96">
        <v>40.069122999999998</v>
      </c>
      <c r="S96">
        <v>26.693728</v>
      </c>
      <c r="T96">
        <v>2.9843220000000001</v>
      </c>
      <c r="U96">
        <v>383.00006200000001</v>
      </c>
      <c r="V96">
        <v>20.088640000000002</v>
      </c>
      <c r="W96">
        <v>42.794598000000001</v>
      </c>
      <c r="X96">
        <v>136.731686</v>
      </c>
      <c r="Y96">
        <v>0</v>
      </c>
      <c r="Z96">
        <v>6.2977889999999999</v>
      </c>
      <c r="AA96">
        <v>40.706615999999997</v>
      </c>
      <c r="AB96">
        <v>46.841133999999997</v>
      </c>
      <c r="AC96">
        <v>33.640023999999997</v>
      </c>
      <c r="AD96">
        <v>21.023600999999999</v>
      </c>
      <c r="AE96">
        <v>57.151603999999999</v>
      </c>
      <c r="AF96">
        <v>0</v>
      </c>
      <c r="AG96">
        <v>47.305891000000003</v>
      </c>
      <c r="AH96">
        <v>173.807738</v>
      </c>
      <c r="AI96">
        <v>4.125985</v>
      </c>
      <c r="AJ96">
        <v>0</v>
      </c>
      <c r="AK96">
        <v>65.341318999999999</v>
      </c>
      <c r="AL96">
        <v>76.313653000000002</v>
      </c>
      <c r="AM96">
        <v>18.157636</v>
      </c>
      <c r="AN96">
        <v>0.75300400000000001</v>
      </c>
      <c r="AO96">
        <v>0</v>
      </c>
      <c r="AP96">
        <v>1.3609089999999999</v>
      </c>
      <c r="AQ96">
        <v>0</v>
      </c>
      <c r="AR96">
        <v>31.987296000000001</v>
      </c>
      <c r="AS96">
        <v>36.594662999999997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8.0554009999999998</v>
      </c>
      <c r="AZ96">
        <v>8.9576049999999992</v>
      </c>
      <c r="BA96">
        <v>6.5148190000000001</v>
      </c>
      <c r="BB96">
        <v>5.1748419999999999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2907.3771940000001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664.87212199999999</v>
      </c>
      <c r="L97">
        <v>374.02295199999998</v>
      </c>
      <c r="M97">
        <v>93.736630000000005</v>
      </c>
      <c r="N97">
        <v>120.126204</v>
      </c>
      <c r="O97">
        <v>126.114261</v>
      </c>
      <c r="P97">
        <v>144.859328</v>
      </c>
      <c r="Q97">
        <v>21.856054</v>
      </c>
      <c r="R97">
        <v>42.563862</v>
      </c>
      <c r="S97">
        <v>26.693728</v>
      </c>
      <c r="T97">
        <v>2.9843220000000001</v>
      </c>
      <c r="U97">
        <v>383.00006200000001</v>
      </c>
      <c r="V97">
        <v>20.088640000000002</v>
      </c>
      <c r="W97">
        <v>42.794598000000001</v>
      </c>
      <c r="X97">
        <v>136.731686</v>
      </c>
      <c r="Y97">
        <v>0</v>
      </c>
      <c r="Z97">
        <v>6.2977889999999999</v>
      </c>
      <c r="AA97">
        <v>40.706615999999997</v>
      </c>
      <c r="AB97">
        <v>46.841133999999997</v>
      </c>
      <c r="AC97">
        <v>33.640023999999997</v>
      </c>
      <c r="AD97">
        <v>21.023600999999999</v>
      </c>
      <c r="AE97">
        <v>57.151603999999999</v>
      </c>
      <c r="AF97">
        <v>0</v>
      </c>
      <c r="AG97">
        <v>47.305891000000003</v>
      </c>
      <c r="AH97">
        <v>173.807738</v>
      </c>
      <c r="AI97">
        <v>4.125985</v>
      </c>
      <c r="AJ97">
        <v>0</v>
      </c>
      <c r="AK97">
        <v>65.341318999999999</v>
      </c>
      <c r="AL97">
        <v>76.313653000000002</v>
      </c>
      <c r="AM97">
        <v>18.157636</v>
      </c>
      <c r="AN97">
        <v>0.75300400000000001</v>
      </c>
      <c r="AO97">
        <v>0</v>
      </c>
      <c r="AP97">
        <v>1.3609089999999999</v>
      </c>
      <c r="AQ97">
        <v>0</v>
      </c>
      <c r="AR97">
        <v>31.987296000000001</v>
      </c>
      <c r="AS97">
        <v>36.594662999999997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8.0554009999999998</v>
      </c>
      <c r="AZ97">
        <v>8.9576049999999992</v>
      </c>
      <c r="BA97">
        <v>6.5148190000000001</v>
      </c>
      <c r="BB97">
        <v>5.1748419999999999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2909.8719329999999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664.87212199999999</v>
      </c>
      <c r="L98">
        <v>374.02295199999998</v>
      </c>
      <c r="M98">
        <v>93.736630000000005</v>
      </c>
      <c r="N98">
        <v>120.126204</v>
      </c>
      <c r="O98">
        <v>126.114261</v>
      </c>
      <c r="P98">
        <v>144.859328</v>
      </c>
      <c r="Q98">
        <v>21.856054</v>
      </c>
      <c r="R98">
        <v>43.370818</v>
      </c>
      <c r="S98">
        <v>26.693728</v>
      </c>
      <c r="T98">
        <v>2.9843220000000001</v>
      </c>
      <c r="U98">
        <v>383.00006200000001</v>
      </c>
      <c r="V98">
        <v>20.088640000000002</v>
      </c>
      <c r="W98">
        <v>42.794598000000001</v>
      </c>
      <c r="X98">
        <v>136.731686</v>
      </c>
      <c r="Y98">
        <v>0</v>
      </c>
      <c r="Z98">
        <v>6.2977889999999999</v>
      </c>
      <c r="AA98">
        <v>40.706615999999997</v>
      </c>
      <c r="AB98">
        <v>46.841133999999997</v>
      </c>
      <c r="AC98">
        <v>33.640023999999997</v>
      </c>
      <c r="AD98">
        <v>21.023600999999999</v>
      </c>
      <c r="AE98">
        <v>57.151603999999999</v>
      </c>
      <c r="AF98">
        <v>0</v>
      </c>
      <c r="AG98">
        <v>47.305891000000003</v>
      </c>
      <c r="AH98">
        <v>173.807738</v>
      </c>
      <c r="AI98">
        <v>4.125985</v>
      </c>
      <c r="AJ98">
        <v>0</v>
      </c>
      <c r="AK98">
        <v>65.341318999999999</v>
      </c>
      <c r="AL98">
        <v>76.313653000000002</v>
      </c>
      <c r="AM98">
        <v>18.157636</v>
      </c>
      <c r="AN98">
        <v>0.75300400000000001</v>
      </c>
      <c r="AO98">
        <v>0</v>
      </c>
      <c r="AP98">
        <v>1.3609089999999999</v>
      </c>
      <c r="AQ98">
        <v>0</v>
      </c>
      <c r="AR98">
        <v>31.987296000000001</v>
      </c>
      <c r="AS98">
        <v>36.594662999999997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8.0554009999999998</v>
      </c>
      <c r="AZ98">
        <v>8.9576049999999992</v>
      </c>
      <c r="BA98">
        <v>6.5148190000000001</v>
      </c>
      <c r="BB98">
        <v>5.1748419999999999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2910.6788890000003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11.37820972375</v>
      </c>
      <c r="L99">
        <f t="shared" si="2"/>
        <v>6.2097759424999985</v>
      </c>
      <c r="M99">
        <f t="shared" si="2"/>
        <v>1.9572451900000039</v>
      </c>
      <c r="N99">
        <f t="shared" si="2"/>
        <v>2.6408727280000015</v>
      </c>
      <c r="O99">
        <f t="shared" si="2"/>
        <v>2.7471789645000024</v>
      </c>
      <c r="P99">
        <f t="shared" si="2"/>
        <v>3.3348406265000055</v>
      </c>
      <c r="Q99">
        <f t="shared" si="2"/>
        <v>0.41670977650000046</v>
      </c>
      <c r="R99">
        <f t="shared" si="2"/>
        <v>0.80383481350000163</v>
      </c>
      <c r="S99">
        <f t="shared" si="2"/>
        <v>0.5094843544999994</v>
      </c>
      <c r="T99">
        <f t="shared" si="2"/>
        <v>6.4792582999999945E-2</v>
      </c>
      <c r="U99">
        <f t="shared" si="2"/>
        <v>9.1810886319999874</v>
      </c>
      <c r="V99">
        <f t="shared" si="2"/>
        <v>0.40239856174999983</v>
      </c>
      <c r="W99">
        <f t="shared" si="2"/>
        <v>0.87666724574999944</v>
      </c>
      <c r="X99">
        <f t="shared" si="2"/>
        <v>2.7688933082499974</v>
      </c>
      <c r="Y99">
        <f t="shared" si="2"/>
        <v>0</v>
      </c>
      <c r="Z99">
        <f t="shared" si="2"/>
        <v>0.26691872399999994</v>
      </c>
      <c r="AA99">
        <f t="shared" si="2"/>
        <v>0.89554555199999908</v>
      </c>
      <c r="AB99">
        <f t="shared" si="2"/>
        <v>1.1241872159999982</v>
      </c>
      <c r="AC99">
        <f t="shared" si="2"/>
        <v>0.80736057599999866</v>
      </c>
      <c r="AD99">
        <f t="shared" si="2"/>
        <v>0.54396135225000053</v>
      </c>
      <c r="AE99">
        <f t="shared" si="2"/>
        <v>1.371638495999999</v>
      </c>
      <c r="AF99">
        <f t="shared" si="2"/>
        <v>0</v>
      </c>
      <c r="AG99">
        <f t="shared" si="2"/>
        <v>1.1353413839999995</v>
      </c>
      <c r="AH99">
        <f t="shared" si="2"/>
        <v>4.1773586729999996</v>
      </c>
      <c r="AI99">
        <f t="shared" si="2"/>
        <v>0.25831619375000014</v>
      </c>
      <c r="AJ99">
        <f t="shared" si="2"/>
        <v>0</v>
      </c>
      <c r="AK99">
        <f t="shared" si="2"/>
        <v>1.5681916560000022</v>
      </c>
      <c r="AL99">
        <f t="shared" si="2"/>
        <v>1.7972594714999999</v>
      </c>
      <c r="AM99">
        <f t="shared" si="2"/>
        <v>0.30629523549999998</v>
      </c>
      <c r="AN99">
        <f t="shared" si="2"/>
        <v>1.6315095999999987E-2</v>
      </c>
      <c r="AO99">
        <f t="shared" si="2"/>
        <v>0</v>
      </c>
      <c r="AP99">
        <f t="shared" si="2"/>
        <v>7.1849796249999917E-2</v>
      </c>
      <c r="AQ99">
        <f t="shared" si="2"/>
        <v>0</v>
      </c>
      <c r="AR99">
        <f t="shared" si="2"/>
        <v>0.78368875199999855</v>
      </c>
      <c r="AS99">
        <f t="shared" si="2"/>
        <v>0.88192026899999942</v>
      </c>
      <c r="AT99">
        <f t="shared" si="2"/>
        <v>0.44684427725000042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0.19376900699999994</v>
      </c>
      <c r="AZ99">
        <f t="shared" si="2"/>
        <v>0.1696516017499998</v>
      </c>
      <c r="BA99">
        <f t="shared" si="2"/>
        <v>0.15686880899999989</v>
      </c>
      <c r="BB99">
        <f t="shared" si="2"/>
        <v>0.11342392200000016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60.378698510749992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5.44</v>
      </c>
      <c r="Q3">
        <v>11.01</v>
      </c>
      <c r="R3" s="93">
        <v>0</v>
      </c>
      <c r="S3" s="93">
        <v>0</v>
      </c>
      <c r="T3" s="93">
        <v>0</v>
      </c>
      <c r="U3">
        <v>8.06</v>
      </c>
      <c r="V3">
        <v>0</v>
      </c>
      <c r="W3">
        <v>8.35</v>
      </c>
      <c r="X3">
        <v>66.5</v>
      </c>
      <c r="Y3">
        <v>22.16</v>
      </c>
      <c r="Z3">
        <v>22.17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21.66</v>
      </c>
      <c r="AH3">
        <v>61</v>
      </c>
      <c r="AI3">
        <v>61</v>
      </c>
      <c r="AJ3">
        <v>29.26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6.99</v>
      </c>
      <c r="Q4">
        <v>10.81</v>
      </c>
      <c r="R4" s="93">
        <v>0</v>
      </c>
      <c r="S4" s="93">
        <v>0</v>
      </c>
      <c r="T4" s="93">
        <v>0</v>
      </c>
      <c r="U4">
        <v>8.06</v>
      </c>
      <c r="V4">
        <v>0</v>
      </c>
      <c r="W4">
        <v>8.35</v>
      </c>
      <c r="X4">
        <v>67</v>
      </c>
      <c r="Y4">
        <v>22.34</v>
      </c>
      <c r="Z4">
        <v>22.33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21.66</v>
      </c>
      <c r="AH4">
        <v>61.33</v>
      </c>
      <c r="AI4">
        <v>61.33</v>
      </c>
      <c r="AJ4">
        <v>29.26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6.99</v>
      </c>
      <c r="Q5">
        <v>10.41</v>
      </c>
      <c r="R5" s="93">
        <v>0</v>
      </c>
      <c r="S5" s="93">
        <v>0</v>
      </c>
      <c r="T5" s="93">
        <v>0</v>
      </c>
      <c r="U5">
        <v>8.06</v>
      </c>
      <c r="V5">
        <v>0</v>
      </c>
      <c r="W5">
        <v>8.35</v>
      </c>
      <c r="X5">
        <v>67.5</v>
      </c>
      <c r="Y5">
        <v>22.5</v>
      </c>
      <c r="Z5">
        <v>22.5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21.66</v>
      </c>
      <c r="AH5">
        <v>62.33</v>
      </c>
      <c r="AI5">
        <v>62.33</v>
      </c>
      <c r="AJ5">
        <v>29.26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6.99</v>
      </c>
      <c r="Q6">
        <v>10.210000000000001</v>
      </c>
      <c r="R6" s="93">
        <v>0</v>
      </c>
      <c r="S6" s="93">
        <v>0</v>
      </c>
      <c r="T6" s="93">
        <v>0</v>
      </c>
      <c r="U6">
        <v>8.06</v>
      </c>
      <c r="V6">
        <v>0</v>
      </c>
      <c r="W6">
        <v>8.35</v>
      </c>
      <c r="X6">
        <v>68</v>
      </c>
      <c r="Y6">
        <v>22.66</v>
      </c>
      <c r="Z6">
        <v>22.67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21.34</v>
      </c>
      <c r="AH6">
        <v>63</v>
      </c>
      <c r="AI6">
        <v>63</v>
      </c>
      <c r="AJ6">
        <v>29.26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70.42</v>
      </c>
      <c r="N7">
        <v>273.08</v>
      </c>
      <c r="O7">
        <v>100.62</v>
      </c>
      <c r="P7">
        <v>6.99</v>
      </c>
      <c r="Q7">
        <v>11.61</v>
      </c>
      <c r="R7" s="93">
        <v>0</v>
      </c>
      <c r="S7" s="93">
        <v>0</v>
      </c>
      <c r="T7" s="93">
        <v>0</v>
      </c>
      <c r="U7">
        <v>7.83</v>
      </c>
      <c r="V7">
        <v>0</v>
      </c>
      <c r="W7">
        <v>8.35</v>
      </c>
      <c r="X7">
        <v>69</v>
      </c>
      <c r="Y7">
        <v>23</v>
      </c>
      <c r="Z7">
        <v>23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21.34</v>
      </c>
      <c r="AH7">
        <v>63.67</v>
      </c>
      <c r="AI7">
        <v>63.67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70.42</v>
      </c>
      <c r="N8">
        <v>273.08</v>
      </c>
      <c r="O8">
        <v>100.62</v>
      </c>
      <c r="P8">
        <v>6.99</v>
      </c>
      <c r="Q8">
        <v>11.21</v>
      </c>
      <c r="R8" s="93">
        <v>0</v>
      </c>
      <c r="S8" s="93">
        <v>0</v>
      </c>
      <c r="T8" s="93">
        <v>0</v>
      </c>
      <c r="U8">
        <v>7.83</v>
      </c>
      <c r="V8">
        <v>0</v>
      </c>
      <c r="W8">
        <v>8.35</v>
      </c>
      <c r="X8">
        <v>70</v>
      </c>
      <c r="Y8">
        <v>23.34</v>
      </c>
      <c r="Z8">
        <v>23.33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21.34</v>
      </c>
      <c r="AH8">
        <v>64.67</v>
      </c>
      <c r="AI8">
        <v>64.67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70.42</v>
      </c>
      <c r="N9">
        <v>273.08</v>
      </c>
      <c r="O9">
        <v>100.62</v>
      </c>
      <c r="P9">
        <v>6.99</v>
      </c>
      <c r="Q9">
        <v>11.01</v>
      </c>
      <c r="R9" s="93">
        <v>0</v>
      </c>
      <c r="S9" s="93">
        <v>0</v>
      </c>
      <c r="T9" s="93">
        <v>0</v>
      </c>
      <c r="U9">
        <v>7.83</v>
      </c>
      <c r="V9">
        <v>0</v>
      </c>
      <c r="W9">
        <v>7.99</v>
      </c>
      <c r="X9">
        <v>70.5</v>
      </c>
      <c r="Y9">
        <v>23.5</v>
      </c>
      <c r="Z9">
        <v>23.5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</v>
      </c>
      <c r="AH9">
        <v>65.33</v>
      </c>
      <c r="AI9">
        <v>65.33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70.42</v>
      </c>
      <c r="N10">
        <v>273.08</v>
      </c>
      <c r="O10">
        <v>100.62</v>
      </c>
      <c r="P10">
        <v>6.99</v>
      </c>
      <c r="Q10">
        <v>10.61</v>
      </c>
      <c r="R10" s="93">
        <v>0</v>
      </c>
      <c r="S10" s="93">
        <v>0</v>
      </c>
      <c r="T10" s="93">
        <v>0</v>
      </c>
      <c r="U10">
        <v>7.83</v>
      </c>
      <c r="V10">
        <v>0</v>
      </c>
      <c r="W10">
        <v>7.99</v>
      </c>
      <c r="X10">
        <v>71.5</v>
      </c>
      <c r="Y10">
        <v>23.84</v>
      </c>
      <c r="Z10">
        <v>23.83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</v>
      </c>
      <c r="AH10">
        <v>65.67</v>
      </c>
      <c r="AI10">
        <v>65.67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70.42</v>
      </c>
      <c r="N11">
        <v>273.08</v>
      </c>
      <c r="O11">
        <v>100.62</v>
      </c>
      <c r="P11">
        <v>6.68</v>
      </c>
      <c r="Q11">
        <v>10.41</v>
      </c>
      <c r="R11" s="93">
        <v>0</v>
      </c>
      <c r="S11" s="93">
        <v>0</v>
      </c>
      <c r="T11" s="93">
        <v>0</v>
      </c>
      <c r="U11">
        <v>7.83</v>
      </c>
      <c r="V11">
        <v>0</v>
      </c>
      <c r="W11">
        <v>7.8</v>
      </c>
      <c r="X11">
        <v>72.5</v>
      </c>
      <c r="Y11">
        <v>24.16</v>
      </c>
      <c r="Z11">
        <v>24.17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</v>
      </c>
      <c r="AH11">
        <v>65.67</v>
      </c>
      <c r="AI11">
        <v>65.67</v>
      </c>
      <c r="AJ11">
        <v>28.76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70.42</v>
      </c>
      <c r="N12">
        <v>273.08</v>
      </c>
      <c r="O12">
        <v>100.62</v>
      </c>
      <c r="P12">
        <v>6.68</v>
      </c>
      <c r="Q12">
        <v>10.210000000000001</v>
      </c>
      <c r="R12" s="93">
        <v>0</v>
      </c>
      <c r="S12" s="93">
        <v>0</v>
      </c>
      <c r="T12" s="93">
        <v>0</v>
      </c>
      <c r="U12">
        <v>7.83</v>
      </c>
      <c r="V12">
        <v>0</v>
      </c>
      <c r="W12">
        <v>7.8</v>
      </c>
      <c r="X12">
        <v>72.5</v>
      </c>
      <c r="Y12">
        <v>24.16</v>
      </c>
      <c r="Z12">
        <v>24.17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20.66</v>
      </c>
      <c r="AH12">
        <v>65</v>
      </c>
      <c r="AI12">
        <v>65</v>
      </c>
      <c r="AJ12">
        <v>28.76</v>
      </c>
      <c r="AK12">
        <v>0</v>
      </c>
      <c r="AL12">
        <v>0</v>
      </c>
    </row>
    <row r="13" spans="1:38">
      <c r="A13" t="s">
        <v>55</v>
      </c>
      <c r="B13" s="34">
        <v>259.87</v>
      </c>
      <c r="C13" s="34">
        <v>76.58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70.42</v>
      </c>
      <c r="N13">
        <v>273.08</v>
      </c>
      <c r="O13">
        <v>100.62</v>
      </c>
      <c r="P13">
        <v>6.68</v>
      </c>
      <c r="Q13">
        <v>9.81</v>
      </c>
      <c r="R13" s="93">
        <v>0</v>
      </c>
      <c r="S13" s="93">
        <v>0</v>
      </c>
      <c r="T13" s="93">
        <v>0</v>
      </c>
      <c r="U13">
        <v>7.83</v>
      </c>
      <c r="V13">
        <v>0</v>
      </c>
      <c r="W13">
        <v>7.8</v>
      </c>
      <c r="X13">
        <v>72.5</v>
      </c>
      <c r="Y13">
        <v>24.16</v>
      </c>
      <c r="Z13">
        <v>24.17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20.66</v>
      </c>
      <c r="AH13">
        <v>64.33</v>
      </c>
      <c r="AI13">
        <v>64.33</v>
      </c>
      <c r="AJ13">
        <v>28.76</v>
      </c>
      <c r="AK13">
        <v>0</v>
      </c>
      <c r="AL13">
        <v>0</v>
      </c>
    </row>
    <row r="14" spans="1:38">
      <c r="A14" t="s">
        <v>56</v>
      </c>
      <c r="B14" s="34">
        <v>259.87</v>
      </c>
      <c r="C14" s="34">
        <v>87.12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70.42</v>
      </c>
      <c r="N14">
        <v>273.08</v>
      </c>
      <c r="O14">
        <v>100.62</v>
      </c>
      <c r="P14">
        <v>6.68</v>
      </c>
      <c r="Q14">
        <v>9.61</v>
      </c>
      <c r="R14" s="93">
        <v>0</v>
      </c>
      <c r="S14" s="93">
        <v>0</v>
      </c>
      <c r="T14" s="93">
        <v>0</v>
      </c>
      <c r="U14">
        <v>7.83</v>
      </c>
      <c r="V14">
        <v>0</v>
      </c>
      <c r="W14">
        <v>7.8</v>
      </c>
      <c r="X14">
        <v>73.5</v>
      </c>
      <c r="Y14">
        <v>24.5</v>
      </c>
      <c r="Z14">
        <v>24.5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20.34</v>
      </c>
      <c r="AH14">
        <v>63.67</v>
      </c>
      <c r="AI14">
        <v>63.67</v>
      </c>
      <c r="AJ14">
        <v>28.76</v>
      </c>
      <c r="AK14">
        <v>0</v>
      </c>
      <c r="AL14">
        <v>0</v>
      </c>
    </row>
    <row r="15" spans="1:38">
      <c r="A15" t="s">
        <v>57</v>
      </c>
      <c r="B15" s="34">
        <v>145.76</v>
      </c>
      <c r="C15" s="34">
        <v>57.66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70.42</v>
      </c>
      <c r="N15">
        <v>273.08</v>
      </c>
      <c r="O15">
        <v>53.12</v>
      </c>
      <c r="P15">
        <v>6.68</v>
      </c>
      <c r="Q15">
        <v>9.01</v>
      </c>
      <c r="R15" s="93">
        <v>0</v>
      </c>
      <c r="S15" s="93">
        <v>0</v>
      </c>
      <c r="T15" s="93">
        <v>0</v>
      </c>
      <c r="U15">
        <v>7.38</v>
      </c>
      <c r="V15">
        <v>0</v>
      </c>
      <c r="W15">
        <v>7.62</v>
      </c>
      <c r="X15">
        <v>74.5</v>
      </c>
      <c r="Y15">
        <v>24.84</v>
      </c>
      <c r="Z15">
        <v>24.83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20.34</v>
      </c>
      <c r="AH15">
        <v>63.33</v>
      </c>
      <c r="AI15">
        <v>63.33</v>
      </c>
      <c r="AJ15">
        <v>28.76</v>
      </c>
      <c r="AK15">
        <v>0</v>
      </c>
      <c r="AL15">
        <v>0</v>
      </c>
    </row>
    <row r="16" spans="1:38">
      <c r="A16" t="s">
        <v>58</v>
      </c>
      <c r="B16" s="34">
        <v>145.76</v>
      </c>
      <c r="C16" s="34">
        <v>57.66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70.42</v>
      </c>
      <c r="N16">
        <v>273.08</v>
      </c>
      <c r="O16">
        <v>53.12</v>
      </c>
      <c r="P16">
        <v>6.68</v>
      </c>
      <c r="Q16">
        <v>9.01</v>
      </c>
      <c r="R16" s="93">
        <v>0</v>
      </c>
      <c r="S16" s="93">
        <v>0</v>
      </c>
      <c r="T16" s="93">
        <v>0</v>
      </c>
      <c r="U16">
        <v>7.38</v>
      </c>
      <c r="V16">
        <v>0</v>
      </c>
      <c r="W16">
        <v>7.62</v>
      </c>
      <c r="X16">
        <v>75.5</v>
      </c>
      <c r="Y16">
        <v>25.16</v>
      </c>
      <c r="Z16">
        <v>25.17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20.34</v>
      </c>
      <c r="AH16">
        <v>62.67</v>
      </c>
      <c r="AI16">
        <v>62.67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145.76</v>
      </c>
      <c r="C17" s="34">
        <v>57.66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70.42</v>
      </c>
      <c r="N17">
        <v>273.08</v>
      </c>
      <c r="O17">
        <v>53.12</v>
      </c>
      <c r="P17">
        <v>6.68</v>
      </c>
      <c r="Q17">
        <v>9.01</v>
      </c>
      <c r="R17" s="93">
        <v>0</v>
      </c>
      <c r="S17" s="93">
        <v>0</v>
      </c>
      <c r="T17" s="93">
        <v>0</v>
      </c>
      <c r="U17">
        <v>7.38</v>
      </c>
      <c r="V17">
        <v>0</v>
      </c>
      <c r="W17">
        <v>7.62</v>
      </c>
      <c r="X17">
        <v>75.5</v>
      </c>
      <c r="Y17">
        <v>25.16</v>
      </c>
      <c r="Z17">
        <v>25.17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20</v>
      </c>
      <c r="AH17">
        <v>63.33</v>
      </c>
      <c r="AI17">
        <v>63.33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145.76</v>
      </c>
      <c r="C18" s="34">
        <v>57.66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70.42</v>
      </c>
      <c r="N18">
        <v>273.08</v>
      </c>
      <c r="O18">
        <v>53.12</v>
      </c>
      <c r="P18">
        <v>6.68</v>
      </c>
      <c r="Q18">
        <v>7.41</v>
      </c>
      <c r="R18" s="93">
        <v>0</v>
      </c>
      <c r="S18" s="93">
        <v>0</v>
      </c>
      <c r="T18" s="93">
        <v>0</v>
      </c>
      <c r="U18">
        <v>7.38</v>
      </c>
      <c r="V18">
        <v>0</v>
      </c>
      <c r="W18">
        <v>7.62</v>
      </c>
      <c r="X18">
        <v>75.5</v>
      </c>
      <c r="Y18">
        <v>25.16</v>
      </c>
      <c r="Z18">
        <v>25.17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</v>
      </c>
      <c r="AH18">
        <v>63.33</v>
      </c>
      <c r="AI18">
        <v>63.33</v>
      </c>
      <c r="AJ18">
        <v>27.75</v>
      </c>
      <c r="AK18">
        <v>0</v>
      </c>
      <c r="AL18">
        <v>0</v>
      </c>
    </row>
    <row r="19" spans="1:38">
      <c r="A19" t="s">
        <v>61</v>
      </c>
      <c r="B19" s="34">
        <v>201.72</v>
      </c>
      <c r="C19" s="34">
        <v>57.66</v>
      </c>
      <c r="D19" s="93">
        <f t="shared" si="0"/>
        <v>0</v>
      </c>
      <c r="E19" s="34">
        <v>12.3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70.42</v>
      </c>
      <c r="N19">
        <v>273.08</v>
      </c>
      <c r="O19">
        <v>53.12</v>
      </c>
      <c r="P19">
        <v>6.45</v>
      </c>
      <c r="Q19">
        <v>7.41</v>
      </c>
      <c r="R19" s="93">
        <v>0</v>
      </c>
      <c r="S19" s="93">
        <v>0</v>
      </c>
      <c r="T19" s="93">
        <v>0</v>
      </c>
      <c r="U19">
        <v>7.46</v>
      </c>
      <c r="V19">
        <v>0</v>
      </c>
      <c r="W19">
        <v>7.43</v>
      </c>
      <c r="X19">
        <v>76</v>
      </c>
      <c r="Y19">
        <v>25.34</v>
      </c>
      <c r="Z19">
        <v>25.33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</v>
      </c>
      <c r="AH19">
        <v>63</v>
      </c>
      <c r="AI19">
        <v>63</v>
      </c>
      <c r="AJ19">
        <v>27.75</v>
      </c>
      <c r="AK19">
        <v>0</v>
      </c>
      <c r="AL19">
        <v>0</v>
      </c>
    </row>
    <row r="20" spans="1:38">
      <c r="A20" t="s">
        <v>62</v>
      </c>
      <c r="B20" s="34">
        <v>201.72</v>
      </c>
      <c r="C20" s="34">
        <v>57.66</v>
      </c>
      <c r="D20" s="93">
        <f t="shared" si="0"/>
        <v>0</v>
      </c>
      <c r="E20" s="34">
        <v>12.3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70.42</v>
      </c>
      <c r="N20">
        <v>273.08</v>
      </c>
      <c r="O20">
        <v>53.12</v>
      </c>
      <c r="P20">
        <v>6.45</v>
      </c>
      <c r="Q20">
        <v>7.41</v>
      </c>
      <c r="R20" s="93">
        <v>0</v>
      </c>
      <c r="S20" s="93">
        <v>0</v>
      </c>
      <c r="T20" s="93">
        <v>0</v>
      </c>
      <c r="U20">
        <v>7.46</v>
      </c>
      <c r="V20">
        <v>0</v>
      </c>
      <c r="W20">
        <v>7.43</v>
      </c>
      <c r="X20">
        <v>76</v>
      </c>
      <c r="Y20">
        <v>25.34</v>
      </c>
      <c r="Z20">
        <v>25.33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</v>
      </c>
      <c r="AH20">
        <v>63</v>
      </c>
      <c r="AI20">
        <v>63</v>
      </c>
      <c r="AJ20">
        <v>27.75</v>
      </c>
      <c r="AK20">
        <v>0</v>
      </c>
      <c r="AL20">
        <v>0</v>
      </c>
    </row>
    <row r="21" spans="1:38">
      <c r="A21" t="s">
        <v>63</v>
      </c>
      <c r="B21" s="34">
        <v>201.72</v>
      </c>
      <c r="C21" s="34">
        <v>57.66</v>
      </c>
      <c r="D21" s="93">
        <f t="shared" si="0"/>
        <v>0</v>
      </c>
      <c r="E21" s="34">
        <v>12.3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70.42</v>
      </c>
      <c r="N21">
        <v>273.08</v>
      </c>
      <c r="O21">
        <v>53.12</v>
      </c>
      <c r="P21">
        <v>6.45</v>
      </c>
      <c r="Q21">
        <v>13</v>
      </c>
      <c r="R21" s="93">
        <v>0</v>
      </c>
      <c r="S21" s="93">
        <v>0</v>
      </c>
      <c r="T21" s="93">
        <v>0</v>
      </c>
      <c r="U21">
        <v>7.46</v>
      </c>
      <c r="V21">
        <v>0</v>
      </c>
      <c r="W21">
        <v>7.43</v>
      </c>
      <c r="X21">
        <v>76.5</v>
      </c>
      <c r="Y21">
        <v>25.5</v>
      </c>
      <c r="Z21">
        <v>25.5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</v>
      </c>
      <c r="AH21">
        <v>62.67</v>
      </c>
      <c r="AI21">
        <v>62.67</v>
      </c>
      <c r="AJ21">
        <v>27.75</v>
      </c>
      <c r="AK21">
        <v>0</v>
      </c>
      <c r="AL21">
        <v>0</v>
      </c>
    </row>
    <row r="22" spans="1:38">
      <c r="A22" t="s">
        <v>64</v>
      </c>
      <c r="B22" s="34">
        <v>201.72</v>
      </c>
      <c r="C22" s="34">
        <v>57.66</v>
      </c>
      <c r="D22" s="93">
        <f t="shared" si="0"/>
        <v>0</v>
      </c>
      <c r="E22" s="34">
        <v>12.3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70.42</v>
      </c>
      <c r="N22">
        <v>273.08</v>
      </c>
      <c r="O22">
        <v>53.12</v>
      </c>
      <c r="P22">
        <v>6.45</v>
      </c>
      <c r="Q22">
        <v>12.6</v>
      </c>
      <c r="R22" s="93">
        <v>0</v>
      </c>
      <c r="S22" s="93">
        <v>0</v>
      </c>
      <c r="T22" s="93">
        <v>0</v>
      </c>
      <c r="U22">
        <v>7.46</v>
      </c>
      <c r="V22">
        <v>0</v>
      </c>
      <c r="W22">
        <v>7.43</v>
      </c>
      <c r="X22">
        <v>77.5</v>
      </c>
      <c r="Y22">
        <v>25.84</v>
      </c>
      <c r="Z22">
        <v>25.83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</v>
      </c>
      <c r="AH22">
        <v>62.67</v>
      </c>
      <c r="AI22">
        <v>62.67</v>
      </c>
      <c r="AJ22">
        <v>27.25</v>
      </c>
      <c r="AK22">
        <v>0</v>
      </c>
      <c r="AL22">
        <v>0</v>
      </c>
    </row>
    <row r="23" spans="1:38">
      <c r="A23" t="s">
        <v>65</v>
      </c>
      <c r="B23" s="34">
        <v>201.72</v>
      </c>
      <c r="C23" s="34">
        <v>57.66</v>
      </c>
      <c r="D23" s="93">
        <f t="shared" si="0"/>
        <v>0</v>
      </c>
      <c r="E23" s="34">
        <v>12.3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70.42</v>
      </c>
      <c r="N23">
        <v>273.08</v>
      </c>
      <c r="O23">
        <v>53.12</v>
      </c>
      <c r="P23">
        <v>6.45</v>
      </c>
      <c r="Q23">
        <v>12.01</v>
      </c>
      <c r="R23" s="93">
        <v>0</v>
      </c>
      <c r="S23" s="93">
        <v>0</v>
      </c>
      <c r="T23" s="93">
        <v>0</v>
      </c>
      <c r="U23">
        <v>7.46</v>
      </c>
      <c r="V23">
        <v>0</v>
      </c>
      <c r="W23">
        <v>7.24</v>
      </c>
      <c r="X23">
        <v>78.5</v>
      </c>
      <c r="Y23">
        <v>26.16</v>
      </c>
      <c r="Z23">
        <v>26.17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20</v>
      </c>
      <c r="AH23">
        <v>62.33</v>
      </c>
      <c r="AI23">
        <v>62.33</v>
      </c>
      <c r="AJ23">
        <v>27.25</v>
      </c>
      <c r="AK23">
        <v>0</v>
      </c>
      <c r="AL23">
        <v>0</v>
      </c>
    </row>
    <row r="24" spans="1:38">
      <c r="A24" t="s">
        <v>66</v>
      </c>
      <c r="B24" s="34">
        <v>201.72</v>
      </c>
      <c r="C24" s="34">
        <v>57.66</v>
      </c>
      <c r="D24" s="93">
        <f t="shared" si="0"/>
        <v>0</v>
      </c>
      <c r="E24" s="34">
        <v>12.3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70.42</v>
      </c>
      <c r="N24">
        <v>273.08</v>
      </c>
      <c r="O24">
        <v>53.12</v>
      </c>
      <c r="P24">
        <v>6.45</v>
      </c>
      <c r="Q24">
        <v>11.41</v>
      </c>
      <c r="R24" s="93">
        <v>0</v>
      </c>
      <c r="S24" s="93">
        <v>0</v>
      </c>
      <c r="T24" s="93">
        <v>0</v>
      </c>
      <c r="U24">
        <v>7.46</v>
      </c>
      <c r="V24">
        <v>0</v>
      </c>
      <c r="W24">
        <v>7.24</v>
      </c>
      <c r="X24">
        <v>78.5</v>
      </c>
      <c r="Y24">
        <v>26.16</v>
      </c>
      <c r="Z24">
        <v>26.17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20</v>
      </c>
      <c r="AH24">
        <v>62.67</v>
      </c>
      <c r="AI24">
        <v>62.67</v>
      </c>
      <c r="AJ24">
        <v>26.74</v>
      </c>
      <c r="AK24">
        <v>0</v>
      </c>
      <c r="AL24">
        <v>0</v>
      </c>
    </row>
    <row r="25" spans="1:38">
      <c r="A25" t="s">
        <v>67</v>
      </c>
      <c r="B25" s="34">
        <v>201.72</v>
      </c>
      <c r="C25" s="34">
        <v>57.66</v>
      </c>
      <c r="D25" s="93">
        <f t="shared" si="0"/>
        <v>0</v>
      </c>
      <c r="E25" s="34">
        <v>12.3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70.42</v>
      </c>
      <c r="N25">
        <v>231.79</v>
      </c>
      <c r="O25">
        <v>53.12</v>
      </c>
      <c r="P25">
        <v>6.45</v>
      </c>
      <c r="Q25">
        <v>11.01</v>
      </c>
      <c r="R25" s="93">
        <v>0</v>
      </c>
      <c r="S25" s="93">
        <v>0</v>
      </c>
      <c r="T25" s="93">
        <v>0</v>
      </c>
      <c r="U25">
        <v>7.46</v>
      </c>
      <c r="V25">
        <v>1.2177500000000001</v>
      </c>
      <c r="W25">
        <v>7.24</v>
      </c>
      <c r="X25">
        <v>78.5</v>
      </c>
      <c r="Y25">
        <v>26.16</v>
      </c>
      <c r="Z25">
        <v>26.17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20</v>
      </c>
      <c r="AH25">
        <v>62.67</v>
      </c>
      <c r="AI25">
        <v>62.67</v>
      </c>
      <c r="AJ25">
        <v>26.74</v>
      </c>
      <c r="AK25">
        <v>0</v>
      </c>
      <c r="AL25">
        <v>0</v>
      </c>
    </row>
    <row r="26" spans="1:38">
      <c r="A26" t="s">
        <v>68</v>
      </c>
      <c r="B26" s="34">
        <v>201.72</v>
      </c>
      <c r="C26" s="34">
        <v>57.66</v>
      </c>
      <c r="D26" s="93">
        <f t="shared" si="0"/>
        <v>0</v>
      </c>
      <c r="E26" s="34">
        <v>12.3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70.42</v>
      </c>
      <c r="N26">
        <v>193.16</v>
      </c>
      <c r="O26">
        <v>53.12</v>
      </c>
      <c r="P26">
        <v>6.45</v>
      </c>
      <c r="Q26">
        <v>10.210000000000001</v>
      </c>
      <c r="R26" s="93">
        <v>0</v>
      </c>
      <c r="S26" s="93">
        <v>0</v>
      </c>
      <c r="T26" s="93">
        <v>0</v>
      </c>
      <c r="U26">
        <v>7.46</v>
      </c>
      <c r="V26">
        <v>2.6790500000000002</v>
      </c>
      <c r="W26">
        <v>7.24</v>
      </c>
      <c r="X26">
        <v>79</v>
      </c>
      <c r="Y26">
        <v>26.34</v>
      </c>
      <c r="Z26">
        <v>26.33</v>
      </c>
      <c r="AA26">
        <v>0.56999999999999995</v>
      </c>
      <c r="AB26">
        <v>0.11</v>
      </c>
      <c r="AC26">
        <v>0.18</v>
      </c>
      <c r="AD26">
        <v>0.2</v>
      </c>
      <c r="AE26">
        <v>0</v>
      </c>
      <c r="AF26">
        <v>0</v>
      </c>
      <c r="AG26">
        <v>20</v>
      </c>
      <c r="AH26">
        <v>62.67</v>
      </c>
      <c r="AI26">
        <v>62.67</v>
      </c>
      <c r="AJ26">
        <v>26.74</v>
      </c>
      <c r="AK26">
        <v>0</v>
      </c>
      <c r="AL26">
        <v>0</v>
      </c>
    </row>
    <row r="27" spans="1:38">
      <c r="A27" t="s">
        <v>69</v>
      </c>
      <c r="B27" s="34">
        <v>112.03</v>
      </c>
      <c r="C27" s="34">
        <v>57.66</v>
      </c>
      <c r="D27" s="93">
        <f t="shared" si="0"/>
        <v>17.98</v>
      </c>
      <c r="E27" s="34">
        <v>12.3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66.25</v>
      </c>
      <c r="N27">
        <v>150.19</v>
      </c>
      <c r="O27">
        <v>53.12</v>
      </c>
      <c r="P27">
        <v>6.22</v>
      </c>
      <c r="Q27">
        <v>9.41</v>
      </c>
      <c r="R27" s="93">
        <v>10.35</v>
      </c>
      <c r="S27" s="93">
        <v>0</v>
      </c>
      <c r="T27" s="93">
        <v>7.63</v>
      </c>
      <c r="U27">
        <v>7.3</v>
      </c>
      <c r="V27">
        <v>5.4652620000000001</v>
      </c>
      <c r="W27">
        <v>7.06</v>
      </c>
      <c r="X27">
        <v>79.5</v>
      </c>
      <c r="Y27">
        <v>26.5</v>
      </c>
      <c r="Z27">
        <v>26.5</v>
      </c>
      <c r="AA27">
        <v>3.68</v>
      </c>
      <c r="AB27">
        <v>0.73</v>
      </c>
      <c r="AC27">
        <v>1.66</v>
      </c>
      <c r="AD27">
        <v>1</v>
      </c>
      <c r="AE27">
        <v>1</v>
      </c>
      <c r="AF27">
        <v>0</v>
      </c>
      <c r="AG27">
        <v>20</v>
      </c>
      <c r="AH27">
        <v>73.33</v>
      </c>
      <c r="AI27">
        <v>73.33</v>
      </c>
      <c r="AJ27">
        <v>26.74</v>
      </c>
      <c r="AK27">
        <v>1</v>
      </c>
      <c r="AL27">
        <v>1</v>
      </c>
    </row>
    <row r="28" spans="1:38">
      <c r="A28" t="s">
        <v>70</v>
      </c>
      <c r="B28" s="34">
        <v>112.03</v>
      </c>
      <c r="C28" s="34">
        <v>57.66</v>
      </c>
      <c r="D28" s="93">
        <f t="shared" si="0"/>
        <v>36.64</v>
      </c>
      <c r="E28" s="34">
        <v>12.3</v>
      </c>
      <c r="F28" s="34"/>
      <c r="G28" s="34"/>
      <c r="H28" s="34"/>
      <c r="I28" s="34"/>
      <c r="J28" s="37">
        <v>0.09</v>
      </c>
      <c r="K28" s="37">
        <v>0.09</v>
      </c>
      <c r="L28" s="37">
        <v>0.09</v>
      </c>
      <c r="M28">
        <v>66.25</v>
      </c>
      <c r="N28">
        <v>150.19</v>
      </c>
      <c r="O28">
        <v>53.12</v>
      </c>
      <c r="P28">
        <v>6.22</v>
      </c>
      <c r="Q28">
        <v>9.01</v>
      </c>
      <c r="R28" s="93">
        <v>23.53</v>
      </c>
      <c r="S28" s="93">
        <v>2</v>
      </c>
      <c r="T28" s="93">
        <v>11.11</v>
      </c>
      <c r="U28">
        <v>7.3</v>
      </c>
      <c r="V28">
        <v>10.384971999999999</v>
      </c>
      <c r="W28">
        <v>7.06</v>
      </c>
      <c r="X28">
        <v>79.5</v>
      </c>
      <c r="Y28">
        <v>26.5</v>
      </c>
      <c r="Z28">
        <v>26.5</v>
      </c>
      <c r="AA28">
        <v>8.08</v>
      </c>
      <c r="AB28">
        <v>1.62</v>
      </c>
      <c r="AC28">
        <v>3.79</v>
      </c>
      <c r="AD28">
        <v>2</v>
      </c>
      <c r="AE28">
        <v>2</v>
      </c>
      <c r="AF28">
        <v>1</v>
      </c>
      <c r="AG28">
        <v>20</v>
      </c>
      <c r="AH28">
        <v>74.33</v>
      </c>
      <c r="AI28">
        <v>74.33</v>
      </c>
      <c r="AJ28">
        <v>26.74</v>
      </c>
      <c r="AK28">
        <v>4</v>
      </c>
      <c r="AL28">
        <v>1</v>
      </c>
    </row>
    <row r="29" spans="1:38">
      <c r="A29" t="s">
        <v>71</v>
      </c>
      <c r="B29" s="34">
        <v>112.03</v>
      </c>
      <c r="C29" s="34">
        <v>57.66</v>
      </c>
      <c r="D29" s="93">
        <f t="shared" si="0"/>
        <v>53.95</v>
      </c>
      <c r="E29" s="34">
        <v>12.3</v>
      </c>
      <c r="F29" s="34"/>
      <c r="G29" s="34"/>
      <c r="H29" s="34"/>
      <c r="I29" s="34"/>
      <c r="J29" s="37">
        <v>0.89</v>
      </c>
      <c r="K29" s="37">
        <v>0.89</v>
      </c>
      <c r="L29" s="37">
        <v>0.92</v>
      </c>
      <c r="M29">
        <v>70.42</v>
      </c>
      <c r="N29">
        <v>150.19</v>
      </c>
      <c r="O29">
        <v>53.12</v>
      </c>
      <c r="P29">
        <v>6.22</v>
      </c>
      <c r="Q29">
        <v>9.01</v>
      </c>
      <c r="R29" s="93">
        <v>32.94</v>
      </c>
      <c r="S29" s="93">
        <v>5</v>
      </c>
      <c r="T29" s="93">
        <v>16.010000000000002</v>
      </c>
      <c r="U29">
        <v>7.3</v>
      </c>
      <c r="V29">
        <v>15.898944</v>
      </c>
      <c r="W29">
        <v>7.06</v>
      </c>
      <c r="X29">
        <v>79.5</v>
      </c>
      <c r="Y29">
        <v>26.5</v>
      </c>
      <c r="Z29">
        <v>26.5</v>
      </c>
      <c r="AA29">
        <v>13.23</v>
      </c>
      <c r="AB29">
        <v>2.65</v>
      </c>
      <c r="AC29">
        <v>6.53</v>
      </c>
      <c r="AD29">
        <v>5</v>
      </c>
      <c r="AE29">
        <v>5</v>
      </c>
      <c r="AF29">
        <v>3</v>
      </c>
      <c r="AG29">
        <v>20</v>
      </c>
      <c r="AH29">
        <v>75.33</v>
      </c>
      <c r="AI29">
        <v>75.33</v>
      </c>
      <c r="AJ29">
        <v>27.25</v>
      </c>
      <c r="AK29">
        <v>7</v>
      </c>
      <c r="AL29">
        <v>3</v>
      </c>
    </row>
    <row r="30" spans="1:38">
      <c r="A30" t="s">
        <v>72</v>
      </c>
      <c r="B30" s="34">
        <v>112.03</v>
      </c>
      <c r="C30" s="34">
        <v>57.66</v>
      </c>
      <c r="D30" s="93">
        <f t="shared" si="0"/>
        <v>64.72999999999999</v>
      </c>
      <c r="E30" s="34">
        <v>12.3</v>
      </c>
      <c r="F30" s="34"/>
      <c r="G30" s="34"/>
      <c r="H30" s="34"/>
      <c r="I30" s="34"/>
      <c r="J30" s="37">
        <v>1.42</v>
      </c>
      <c r="K30" s="37">
        <v>1.42</v>
      </c>
      <c r="L30" s="37">
        <v>1.46</v>
      </c>
      <c r="M30">
        <v>70.42</v>
      </c>
      <c r="N30">
        <v>150.19</v>
      </c>
      <c r="O30">
        <v>53.12</v>
      </c>
      <c r="P30">
        <v>6.22</v>
      </c>
      <c r="Q30">
        <v>9.01</v>
      </c>
      <c r="R30" s="93">
        <v>31.94</v>
      </c>
      <c r="S30" s="93">
        <v>10</v>
      </c>
      <c r="T30" s="93">
        <v>22.79</v>
      </c>
      <c r="U30">
        <v>7.3</v>
      </c>
      <c r="V30">
        <v>22.387115999999999</v>
      </c>
      <c r="W30">
        <v>7.06</v>
      </c>
      <c r="X30">
        <v>79.5</v>
      </c>
      <c r="Y30">
        <v>26.5</v>
      </c>
      <c r="Z30">
        <v>26.5</v>
      </c>
      <c r="AA30">
        <v>20.309999999999999</v>
      </c>
      <c r="AB30">
        <v>4.0599999999999996</v>
      </c>
      <c r="AC30">
        <v>9.48</v>
      </c>
      <c r="AD30">
        <v>6</v>
      </c>
      <c r="AE30">
        <v>8</v>
      </c>
      <c r="AF30">
        <v>4</v>
      </c>
      <c r="AG30">
        <v>20</v>
      </c>
      <c r="AH30">
        <v>76.33</v>
      </c>
      <c r="AI30">
        <v>76.33</v>
      </c>
      <c r="AJ30">
        <v>27.75</v>
      </c>
      <c r="AK30">
        <v>14</v>
      </c>
      <c r="AL30">
        <v>6</v>
      </c>
    </row>
    <row r="31" spans="1:38">
      <c r="A31" t="s">
        <v>73</v>
      </c>
      <c r="B31" s="34">
        <v>112.03</v>
      </c>
      <c r="C31" s="34">
        <v>57.66</v>
      </c>
      <c r="D31" s="93">
        <f t="shared" si="0"/>
        <v>80.349999999999994</v>
      </c>
      <c r="E31" s="34">
        <v>12.3</v>
      </c>
      <c r="F31" s="34"/>
      <c r="G31" s="34"/>
      <c r="H31" s="34"/>
      <c r="I31" s="34"/>
      <c r="J31" s="37">
        <v>2.13</v>
      </c>
      <c r="K31" s="37">
        <v>2.13</v>
      </c>
      <c r="L31" s="37">
        <v>2.19</v>
      </c>
      <c r="M31">
        <v>70.42</v>
      </c>
      <c r="N31">
        <v>150.19</v>
      </c>
      <c r="O31">
        <v>53.12</v>
      </c>
      <c r="P31">
        <v>5.44</v>
      </c>
      <c r="Q31">
        <v>9.01</v>
      </c>
      <c r="R31" s="93">
        <v>31.17</v>
      </c>
      <c r="S31" s="93">
        <v>18</v>
      </c>
      <c r="T31" s="93">
        <v>31.18</v>
      </c>
      <c r="U31">
        <v>7.3</v>
      </c>
      <c r="V31">
        <v>29.713100000000001</v>
      </c>
      <c r="W31">
        <v>6.92</v>
      </c>
      <c r="X31">
        <v>81.5</v>
      </c>
      <c r="Y31">
        <v>27.16</v>
      </c>
      <c r="Z31">
        <v>27.17</v>
      </c>
      <c r="AA31">
        <v>30.58</v>
      </c>
      <c r="AB31">
        <v>6.12</v>
      </c>
      <c r="AC31">
        <v>13.85</v>
      </c>
      <c r="AD31">
        <v>8</v>
      </c>
      <c r="AE31">
        <v>11</v>
      </c>
      <c r="AF31">
        <v>5</v>
      </c>
      <c r="AG31">
        <v>20</v>
      </c>
      <c r="AH31">
        <v>77</v>
      </c>
      <c r="AI31">
        <v>77</v>
      </c>
      <c r="AJ31">
        <v>28.26</v>
      </c>
      <c r="AK31">
        <v>21</v>
      </c>
      <c r="AL31">
        <v>9</v>
      </c>
    </row>
    <row r="32" spans="1:38">
      <c r="A32" t="s">
        <v>74</v>
      </c>
      <c r="B32" s="34">
        <v>112.03</v>
      </c>
      <c r="C32" s="34">
        <v>57.66</v>
      </c>
      <c r="D32" s="93">
        <f t="shared" si="0"/>
        <v>80.95</v>
      </c>
      <c r="E32" s="34">
        <v>12.3</v>
      </c>
      <c r="F32" s="34"/>
      <c r="G32" s="34"/>
      <c r="H32" s="34"/>
      <c r="I32" s="34"/>
      <c r="J32" s="37">
        <v>2.98</v>
      </c>
      <c r="K32" s="37">
        <v>2.98</v>
      </c>
      <c r="L32" s="37">
        <v>3.06</v>
      </c>
      <c r="M32">
        <v>70.42</v>
      </c>
      <c r="N32">
        <v>150.19</v>
      </c>
      <c r="O32">
        <v>53.12</v>
      </c>
      <c r="P32">
        <v>5.44</v>
      </c>
      <c r="Q32">
        <v>9.01</v>
      </c>
      <c r="R32" s="93">
        <v>26.99</v>
      </c>
      <c r="S32" s="93">
        <v>26.98</v>
      </c>
      <c r="T32" s="93">
        <v>26.98</v>
      </c>
      <c r="U32">
        <v>7.3</v>
      </c>
      <c r="V32">
        <v>37.613861999999997</v>
      </c>
      <c r="W32">
        <v>6.92</v>
      </c>
      <c r="X32">
        <v>87</v>
      </c>
      <c r="Y32">
        <v>29</v>
      </c>
      <c r="Z32">
        <v>29</v>
      </c>
      <c r="AA32">
        <v>43.72</v>
      </c>
      <c r="AB32">
        <v>8.74</v>
      </c>
      <c r="AC32">
        <v>17.93</v>
      </c>
      <c r="AD32">
        <v>11.46</v>
      </c>
      <c r="AE32">
        <v>16</v>
      </c>
      <c r="AF32">
        <v>8</v>
      </c>
      <c r="AG32">
        <v>21</v>
      </c>
      <c r="AH32">
        <v>77.67</v>
      </c>
      <c r="AI32">
        <v>77.67</v>
      </c>
      <c r="AJ32">
        <v>28.76</v>
      </c>
      <c r="AK32">
        <v>35</v>
      </c>
      <c r="AL32">
        <v>15</v>
      </c>
    </row>
    <row r="33" spans="1:38">
      <c r="A33" t="s">
        <v>75</v>
      </c>
      <c r="B33" s="34">
        <v>112.03</v>
      </c>
      <c r="C33" s="34">
        <v>57.66</v>
      </c>
      <c r="D33" s="93">
        <f t="shared" si="0"/>
        <v>85.949999999999989</v>
      </c>
      <c r="E33" s="34">
        <v>12.3</v>
      </c>
      <c r="F33" s="34"/>
      <c r="G33" s="34"/>
      <c r="H33" s="34"/>
      <c r="I33" s="34"/>
      <c r="J33" s="37">
        <v>3.93</v>
      </c>
      <c r="K33" s="37">
        <v>3.93</v>
      </c>
      <c r="L33" s="37">
        <v>4.0199999999999996</v>
      </c>
      <c r="M33">
        <v>70.42</v>
      </c>
      <c r="N33">
        <v>150.19</v>
      </c>
      <c r="O33">
        <v>53.12</v>
      </c>
      <c r="P33">
        <v>5.9</v>
      </c>
      <c r="Q33">
        <v>9.01</v>
      </c>
      <c r="R33" s="93">
        <v>28.65</v>
      </c>
      <c r="S33" s="93">
        <v>28.65</v>
      </c>
      <c r="T33" s="93">
        <v>28.65</v>
      </c>
      <c r="U33">
        <v>6.92</v>
      </c>
      <c r="V33">
        <v>42.387442</v>
      </c>
      <c r="W33">
        <v>6.92</v>
      </c>
      <c r="X33">
        <v>92.5</v>
      </c>
      <c r="Y33">
        <v>30.84</v>
      </c>
      <c r="Z33">
        <v>30.83</v>
      </c>
      <c r="AA33">
        <v>59.05</v>
      </c>
      <c r="AB33">
        <v>11.81</v>
      </c>
      <c r="AC33">
        <v>22.95</v>
      </c>
      <c r="AD33">
        <v>16.11</v>
      </c>
      <c r="AE33">
        <v>25</v>
      </c>
      <c r="AF33">
        <v>13</v>
      </c>
      <c r="AG33">
        <v>22.66</v>
      </c>
      <c r="AH33">
        <v>78.33</v>
      </c>
      <c r="AI33">
        <v>78.33</v>
      </c>
      <c r="AJ33">
        <v>28.76</v>
      </c>
      <c r="AK33">
        <v>49</v>
      </c>
      <c r="AL33">
        <v>21</v>
      </c>
    </row>
    <row r="34" spans="1:38">
      <c r="A34" t="s">
        <v>76</v>
      </c>
      <c r="B34" s="34">
        <v>112.03</v>
      </c>
      <c r="C34" s="34">
        <v>57.66</v>
      </c>
      <c r="D34" s="93">
        <f t="shared" si="0"/>
        <v>89.449999999999989</v>
      </c>
      <c r="E34" s="34">
        <v>12.3</v>
      </c>
      <c r="F34" s="34"/>
      <c r="G34" s="34"/>
      <c r="H34" s="34"/>
      <c r="I34" s="34"/>
      <c r="J34" s="37">
        <v>4.93</v>
      </c>
      <c r="K34" s="37">
        <v>4.93</v>
      </c>
      <c r="L34" s="37">
        <v>5.05</v>
      </c>
      <c r="M34">
        <v>70.42</v>
      </c>
      <c r="N34">
        <v>150.19</v>
      </c>
      <c r="O34">
        <v>53.12</v>
      </c>
      <c r="P34">
        <v>5.9</v>
      </c>
      <c r="Q34">
        <v>9.01</v>
      </c>
      <c r="R34" s="93">
        <v>29.81</v>
      </c>
      <c r="S34" s="93">
        <v>29.82</v>
      </c>
      <c r="T34" s="93">
        <v>29.82</v>
      </c>
      <c r="U34">
        <v>6.92</v>
      </c>
      <c r="V34">
        <v>50.181041999999998</v>
      </c>
      <c r="W34">
        <v>6.92</v>
      </c>
      <c r="X34">
        <v>98.5</v>
      </c>
      <c r="Y34">
        <v>32.840000000000003</v>
      </c>
      <c r="Z34">
        <v>32.83</v>
      </c>
      <c r="AA34">
        <v>76.12</v>
      </c>
      <c r="AB34">
        <v>15.22</v>
      </c>
      <c r="AC34">
        <v>27.6</v>
      </c>
      <c r="AD34">
        <v>20.21</v>
      </c>
      <c r="AE34">
        <v>32</v>
      </c>
      <c r="AF34">
        <v>16</v>
      </c>
      <c r="AG34">
        <v>23.66</v>
      </c>
      <c r="AH34">
        <v>79</v>
      </c>
      <c r="AI34">
        <v>79</v>
      </c>
      <c r="AJ34">
        <v>28.76</v>
      </c>
      <c r="AK34">
        <v>63</v>
      </c>
      <c r="AL34">
        <v>27</v>
      </c>
    </row>
    <row r="35" spans="1:38">
      <c r="A35" t="s">
        <v>77</v>
      </c>
      <c r="B35" s="34">
        <v>112.03</v>
      </c>
      <c r="C35" s="34">
        <v>57.66</v>
      </c>
      <c r="D35" s="93">
        <f t="shared" si="0"/>
        <v>91.45</v>
      </c>
      <c r="E35" s="34">
        <v>12.3</v>
      </c>
      <c r="F35" s="34"/>
      <c r="G35" s="34"/>
      <c r="H35" s="34"/>
      <c r="I35" s="34"/>
      <c r="J35" s="37">
        <v>5.93</v>
      </c>
      <c r="K35" s="37">
        <v>5.93</v>
      </c>
      <c r="L35" s="37">
        <v>6.08</v>
      </c>
      <c r="M35">
        <v>70.42</v>
      </c>
      <c r="N35">
        <v>150.19</v>
      </c>
      <c r="O35">
        <v>53.51</v>
      </c>
      <c r="P35">
        <v>5.9</v>
      </c>
      <c r="Q35">
        <v>9.01</v>
      </c>
      <c r="R35" s="93">
        <v>30.49</v>
      </c>
      <c r="S35" s="93">
        <v>30.48</v>
      </c>
      <c r="T35" s="93">
        <v>30.48</v>
      </c>
      <c r="U35">
        <v>6.92</v>
      </c>
      <c r="V35">
        <v>58.227933999999998</v>
      </c>
      <c r="W35">
        <v>6.78</v>
      </c>
      <c r="X35">
        <v>102.5</v>
      </c>
      <c r="Y35">
        <v>34.159999999999997</v>
      </c>
      <c r="Z35">
        <v>34.17</v>
      </c>
      <c r="AA35">
        <v>84.12</v>
      </c>
      <c r="AB35">
        <v>16.82</v>
      </c>
      <c r="AC35">
        <v>33.58</v>
      </c>
      <c r="AD35">
        <v>23.37</v>
      </c>
      <c r="AE35">
        <v>37</v>
      </c>
      <c r="AF35">
        <v>18</v>
      </c>
      <c r="AG35">
        <v>25</v>
      </c>
      <c r="AH35">
        <v>79.67</v>
      </c>
      <c r="AI35">
        <v>79.67</v>
      </c>
      <c r="AJ35">
        <v>28.76</v>
      </c>
      <c r="AK35">
        <v>70</v>
      </c>
      <c r="AL35">
        <v>30</v>
      </c>
    </row>
    <row r="36" spans="1:38">
      <c r="A36" t="s">
        <v>78</v>
      </c>
      <c r="B36" s="34">
        <v>112.03</v>
      </c>
      <c r="C36" s="34">
        <v>57.66</v>
      </c>
      <c r="D36" s="93">
        <f t="shared" si="0"/>
        <v>96</v>
      </c>
      <c r="E36" s="34">
        <v>12.3</v>
      </c>
      <c r="F36" s="34"/>
      <c r="G36" s="34"/>
      <c r="H36" s="34"/>
      <c r="I36" s="34"/>
      <c r="J36" s="37">
        <v>6.92</v>
      </c>
      <c r="K36" s="37">
        <v>6.92</v>
      </c>
      <c r="L36" s="37">
        <v>7.1</v>
      </c>
      <c r="M36">
        <v>70.42</v>
      </c>
      <c r="N36">
        <v>150.19</v>
      </c>
      <c r="O36">
        <v>53.51</v>
      </c>
      <c r="P36">
        <v>5.9</v>
      </c>
      <c r="Q36">
        <v>9.01</v>
      </c>
      <c r="R36" s="93">
        <v>32</v>
      </c>
      <c r="S36" s="93">
        <v>32</v>
      </c>
      <c r="T36" s="93">
        <v>32</v>
      </c>
      <c r="U36">
        <v>6.92</v>
      </c>
      <c r="V36">
        <v>66.557344000000001</v>
      </c>
      <c r="W36">
        <v>6.78</v>
      </c>
      <c r="X36">
        <v>106.5</v>
      </c>
      <c r="Y36">
        <v>35.5</v>
      </c>
      <c r="Z36">
        <v>35.5</v>
      </c>
      <c r="AA36">
        <v>99.56</v>
      </c>
      <c r="AB36">
        <v>19.91</v>
      </c>
      <c r="AC36">
        <v>39.229999999999997</v>
      </c>
      <c r="AD36">
        <v>26.63</v>
      </c>
      <c r="AE36">
        <v>43</v>
      </c>
      <c r="AF36">
        <v>22</v>
      </c>
      <c r="AG36">
        <v>26</v>
      </c>
      <c r="AH36">
        <v>80</v>
      </c>
      <c r="AI36">
        <v>80</v>
      </c>
      <c r="AJ36">
        <v>28.76</v>
      </c>
      <c r="AK36">
        <v>84</v>
      </c>
      <c r="AL36">
        <v>36</v>
      </c>
    </row>
    <row r="37" spans="1:38">
      <c r="A37" t="s">
        <v>79</v>
      </c>
      <c r="B37" s="34">
        <v>112.03</v>
      </c>
      <c r="C37" s="34">
        <v>57.66</v>
      </c>
      <c r="D37" s="93">
        <f t="shared" si="0"/>
        <v>96</v>
      </c>
      <c r="E37" s="34">
        <v>12.3</v>
      </c>
      <c r="F37" s="34"/>
      <c r="G37" s="34"/>
      <c r="H37" s="34"/>
      <c r="I37" s="34"/>
      <c r="J37" s="37">
        <v>7.86</v>
      </c>
      <c r="K37" s="37">
        <v>7.86</v>
      </c>
      <c r="L37" s="37">
        <v>8.0500000000000007</v>
      </c>
      <c r="M37">
        <v>70.42</v>
      </c>
      <c r="N37">
        <v>150.19</v>
      </c>
      <c r="O37">
        <v>53.51</v>
      </c>
      <c r="P37">
        <v>5.9</v>
      </c>
      <c r="Q37">
        <v>9.01</v>
      </c>
      <c r="R37" s="93">
        <v>32</v>
      </c>
      <c r="S37" s="93">
        <v>32</v>
      </c>
      <c r="T37" s="93">
        <v>32</v>
      </c>
      <c r="U37">
        <v>6.92</v>
      </c>
      <c r="V37">
        <v>75.101078000000001</v>
      </c>
      <c r="W37">
        <v>6.78</v>
      </c>
      <c r="X37">
        <v>85</v>
      </c>
      <c r="Y37">
        <v>28.34</v>
      </c>
      <c r="Z37">
        <v>28.33</v>
      </c>
      <c r="AA37">
        <v>114.69</v>
      </c>
      <c r="AB37">
        <v>22.94</v>
      </c>
      <c r="AC37">
        <v>47.93</v>
      </c>
      <c r="AD37">
        <v>29.73</v>
      </c>
      <c r="AE37">
        <v>50</v>
      </c>
      <c r="AF37">
        <v>25</v>
      </c>
      <c r="AG37">
        <v>24.34</v>
      </c>
      <c r="AH37">
        <v>70</v>
      </c>
      <c r="AI37">
        <v>70</v>
      </c>
      <c r="AJ37">
        <v>29.78</v>
      </c>
      <c r="AK37">
        <v>98</v>
      </c>
      <c r="AL37">
        <v>42</v>
      </c>
    </row>
    <row r="38" spans="1:38">
      <c r="A38" t="s">
        <v>80</v>
      </c>
      <c r="B38" s="34">
        <v>112.03</v>
      </c>
      <c r="C38" s="34">
        <v>57.66</v>
      </c>
      <c r="D38" s="93">
        <f t="shared" si="0"/>
        <v>96</v>
      </c>
      <c r="E38" s="34">
        <v>12.3</v>
      </c>
      <c r="F38" s="34"/>
      <c r="G38" s="34"/>
      <c r="H38" s="34"/>
      <c r="I38" s="34"/>
      <c r="J38" s="37">
        <v>8.81</v>
      </c>
      <c r="K38" s="37">
        <v>8.81</v>
      </c>
      <c r="L38" s="37">
        <v>9.02</v>
      </c>
      <c r="M38">
        <v>70.42</v>
      </c>
      <c r="N38">
        <v>150.19</v>
      </c>
      <c r="O38">
        <v>53.51</v>
      </c>
      <c r="P38">
        <v>5.9</v>
      </c>
      <c r="Q38">
        <v>9.01</v>
      </c>
      <c r="R38" s="93">
        <v>32</v>
      </c>
      <c r="S38" s="93">
        <v>32</v>
      </c>
      <c r="T38" s="93">
        <v>32</v>
      </c>
      <c r="U38">
        <v>6.92</v>
      </c>
      <c r="V38">
        <v>83.615585999999993</v>
      </c>
      <c r="W38">
        <v>6.78</v>
      </c>
      <c r="X38">
        <v>87.5</v>
      </c>
      <c r="Y38">
        <v>29.16</v>
      </c>
      <c r="Z38">
        <v>29.17</v>
      </c>
      <c r="AA38">
        <v>128.83000000000001</v>
      </c>
      <c r="AB38">
        <v>25.77</v>
      </c>
      <c r="AC38">
        <v>55.24</v>
      </c>
      <c r="AD38">
        <v>32.53</v>
      </c>
      <c r="AE38">
        <v>57</v>
      </c>
      <c r="AF38">
        <v>28</v>
      </c>
      <c r="AG38">
        <v>25</v>
      </c>
      <c r="AH38">
        <v>70</v>
      </c>
      <c r="AI38">
        <v>70</v>
      </c>
      <c r="AJ38">
        <v>29.78</v>
      </c>
      <c r="AK38">
        <v>112</v>
      </c>
      <c r="AL38">
        <v>48</v>
      </c>
    </row>
    <row r="39" spans="1:38">
      <c r="A39" t="s">
        <v>81</v>
      </c>
      <c r="B39" s="34">
        <v>112.03</v>
      </c>
      <c r="C39" s="34">
        <v>57.66</v>
      </c>
      <c r="D39" s="93">
        <f t="shared" si="0"/>
        <v>96</v>
      </c>
      <c r="E39" s="34">
        <v>12.3</v>
      </c>
      <c r="F39" s="34"/>
      <c r="G39" s="34"/>
      <c r="H39" s="34"/>
      <c r="I39" s="34"/>
      <c r="J39" s="37">
        <v>9.6999999999999993</v>
      </c>
      <c r="K39" s="37">
        <v>9.6999999999999993</v>
      </c>
      <c r="L39" s="37">
        <v>9.94</v>
      </c>
      <c r="M39">
        <v>70.42</v>
      </c>
      <c r="N39">
        <v>150.19</v>
      </c>
      <c r="O39">
        <v>53.51</v>
      </c>
      <c r="P39">
        <v>5.75</v>
      </c>
      <c r="Q39">
        <v>9.01</v>
      </c>
      <c r="R39" s="93">
        <v>32</v>
      </c>
      <c r="S39" s="93">
        <v>32</v>
      </c>
      <c r="T39" s="93">
        <v>32</v>
      </c>
      <c r="U39">
        <v>6.68</v>
      </c>
      <c r="V39">
        <v>91.418927999999994</v>
      </c>
      <c r="W39">
        <v>6.64</v>
      </c>
      <c r="X39">
        <v>89</v>
      </c>
      <c r="Y39">
        <v>29.66</v>
      </c>
      <c r="Z39">
        <v>29.67</v>
      </c>
      <c r="AA39">
        <v>142.38999999999999</v>
      </c>
      <c r="AB39">
        <v>28.48</v>
      </c>
      <c r="AC39">
        <v>62.12</v>
      </c>
      <c r="AD39">
        <v>33.520000000000003</v>
      </c>
      <c r="AE39">
        <v>60</v>
      </c>
      <c r="AF39">
        <v>30</v>
      </c>
      <c r="AG39">
        <v>25.34</v>
      </c>
      <c r="AH39">
        <v>70</v>
      </c>
      <c r="AI39">
        <v>70</v>
      </c>
      <c r="AJ39">
        <v>28.26</v>
      </c>
      <c r="AK39">
        <v>126</v>
      </c>
      <c r="AL39">
        <v>54</v>
      </c>
    </row>
    <row r="40" spans="1:38">
      <c r="A40" t="s">
        <v>82</v>
      </c>
      <c r="B40" s="34">
        <v>112.03</v>
      </c>
      <c r="C40" s="34">
        <v>57.66</v>
      </c>
      <c r="D40" s="93">
        <f t="shared" si="0"/>
        <v>96</v>
      </c>
      <c r="E40" s="34">
        <v>12.3</v>
      </c>
      <c r="F40" s="34"/>
      <c r="G40" s="34"/>
      <c r="H40" s="34"/>
      <c r="I40" s="34"/>
      <c r="J40" s="37">
        <v>10.54</v>
      </c>
      <c r="K40" s="37">
        <v>10.54</v>
      </c>
      <c r="L40" s="37">
        <v>10.81</v>
      </c>
      <c r="M40">
        <v>70.42</v>
      </c>
      <c r="N40">
        <v>150.19</v>
      </c>
      <c r="O40">
        <v>53.51</v>
      </c>
      <c r="P40">
        <v>5.75</v>
      </c>
      <c r="Q40">
        <v>9.01</v>
      </c>
      <c r="R40" s="93">
        <v>32</v>
      </c>
      <c r="S40" s="93">
        <v>32</v>
      </c>
      <c r="T40" s="93">
        <v>32</v>
      </c>
      <c r="U40">
        <v>6.68</v>
      </c>
      <c r="V40">
        <v>99.261238000000006</v>
      </c>
      <c r="W40">
        <v>6.64</v>
      </c>
      <c r="X40">
        <v>89.5</v>
      </c>
      <c r="Y40">
        <v>29.84</v>
      </c>
      <c r="Z40">
        <v>29.83</v>
      </c>
      <c r="AA40">
        <v>156.13999999999999</v>
      </c>
      <c r="AB40">
        <v>31.23</v>
      </c>
      <c r="AC40">
        <v>68.540000000000006</v>
      </c>
      <c r="AD40">
        <v>36.21</v>
      </c>
      <c r="AE40">
        <v>65</v>
      </c>
      <c r="AF40">
        <v>33</v>
      </c>
      <c r="AG40">
        <v>25.34</v>
      </c>
      <c r="AH40">
        <v>70</v>
      </c>
      <c r="AI40">
        <v>70</v>
      </c>
      <c r="AJ40">
        <v>28.26</v>
      </c>
      <c r="AK40">
        <v>140</v>
      </c>
      <c r="AL40">
        <v>60</v>
      </c>
    </row>
    <row r="41" spans="1:38">
      <c r="A41" t="s">
        <v>83</v>
      </c>
      <c r="B41" s="34">
        <v>112.03</v>
      </c>
      <c r="C41" s="34">
        <v>57.66</v>
      </c>
      <c r="D41" s="93">
        <f t="shared" si="0"/>
        <v>96</v>
      </c>
      <c r="E41" s="34">
        <v>12.3</v>
      </c>
      <c r="F41" s="34"/>
      <c r="G41" s="34"/>
      <c r="H41" s="34"/>
      <c r="I41" s="34"/>
      <c r="J41" s="37">
        <v>11.31</v>
      </c>
      <c r="K41" s="37">
        <v>11.31</v>
      </c>
      <c r="L41" s="37">
        <v>11.58</v>
      </c>
      <c r="M41">
        <v>70.42</v>
      </c>
      <c r="N41">
        <v>150.19</v>
      </c>
      <c r="O41">
        <v>53.51</v>
      </c>
      <c r="P41">
        <v>5.75</v>
      </c>
      <c r="Q41">
        <v>9.01</v>
      </c>
      <c r="R41" s="93">
        <v>32</v>
      </c>
      <c r="S41" s="93">
        <v>32</v>
      </c>
      <c r="T41" s="93">
        <v>32</v>
      </c>
      <c r="U41">
        <v>6.68</v>
      </c>
      <c r="V41">
        <v>106.509286</v>
      </c>
      <c r="W41">
        <v>6.64</v>
      </c>
      <c r="X41">
        <v>110</v>
      </c>
      <c r="Y41">
        <v>36.659999999999997</v>
      </c>
      <c r="Z41">
        <v>36.67</v>
      </c>
      <c r="AA41">
        <v>171.3</v>
      </c>
      <c r="AB41">
        <v>34.26</v>
      </c>
      <c r="AC41">
        <v>74.510000000000005</v>
      </c>
      <c r="AD41">
        <v>38.840000000000003</v>
      </c>
      <c r="AE41">
        <v>70</v>
      </c>
      <c r="AF41">
        <v>35</v>
      </c>
      <c r="AG41">
        <v>25.66</v>
      </c>
      <c r="AH41">
        <v>79</v>
      </c>
      <c r="AI41">
        <v>79</v>
      </c>
      <c r="AJ41">
        <v>28.26</v>
      </c>
      <c r="AK41">
        <v>147</v>
      </c>
      <c r="AL41">
        <v>63</v>
      </c>
    </row>
    <row r="42" spans="1:38">
      <c r="A42" t="s">
        <v>84</v>
      </c>
      <c r="B42" s="34">
        <v>112.03</v>
      </c>
      <c r="C42" s="34">
        <v>57.66</v>
      </c>
      <c r="D42" s="93">
        <f t="shared" si="0"/>
        <v>95.699999999999989</v>
      </c>
      <c r="E42" s="34">
        <v>12.3</v>
      </c>
      <c r="F42" s="34"/>
      <c r="G42" s="34"/>
      <c r="H42" s="34"/>
      <c r="I42" s="34"/>
      <c r="J42" s="37">
        <v>11.99</v>
      </c>
      <c r="K42" s="37">
        <v>11.99</v>
      </c>
      <c r="L42" s="37">
        <v>12.3</v>
      </c>
      <c r="M42">
        <v>70.42</v>
      </c>
      <c r="N42">
        <v>150.19</v>
      </c>
      <c r="O42">
        <v>53.51</v>
      </c>
      <c r="P42">
        <v>5.75</v>
      </c>
      <c r="Q42">
        <v>7.41</v>
      </c>
      <c r="R42" s="93">
        <v>31.9</v>
      </c>
      <c r="S42" s="93">
        <v>31.9</v>
      </c>
      <c r="T42" s="93">
        <v>31.9</v>
      </c>
      <c r="U42">
        <v>6.68</v>
      </c>
      <c r="V42">
        <v>113.562494</v>
      </c>
      <c r="W42">
        <v>6.64</v>
      </c>
      <c r="X42">
        <v>110</v>
      </c>
      <c r="Y42">
        <v>36.659999999999997</v>
      </c>
      <c r="Z42">
        <v>36.67</v>
      </c>
      <c r="AA42">
        <v>192.93</v>
      </c>
      <c r="AB42">
        <v>38.58</v>
      </c>
      <c r="AC42">
        <v>79.81</v>
      </c>
      <c r="AD42">
        <v>41.04</v>
      </c>
      <c r="AE42">
        <v>75</v>
      </c>
      <c r="AF42">
        <v>38</v>
      </c>
      <c r="AG42">
        <v>26</v>
      </c>
      <c r="AH42">
        <v>79</v>
      </c>
      <c r="AI42">
        <v>79</v>
      </c>
      <c r="AJ42">
        <v>29.78</v>
      </c>
      <c r="AK42">
        <v>158</v>
      </c>
      <c r="AL42">
        <v>67</v>
      </c>
    </row>
    <row r="43" spans="1:38">
      <c r="A43" t="s">
        <v>85</v>
      </c>
      <c r="B43" s="34">
        <v>112.03</v>
      </c>
      <c r="C43" s="34">
        <v>57.66</v>
      </c>
      <c r="D43" s="93">
        <f t="shared" si="0"/>
        <v>95.699999999999989</v>
      </c>
      <c r="E43" s="34">
        <v>12.3</v>
      </c>
      <c r="F43" s="34"/>
      <c r="G43" s="34"/>
      <c r="H43" s="34"/>
      <c r="I43" s="34"/>
      <c r="J43" s="37">
        <v>12.68</v>
      </c>
      <c r="K43" s="37">
        <v>12.68</v>
      </c>
      <c r="L43" s="37">
        <v>13</v>
      </c>
      <c r="M43">
        <v>66.25</v>
      </c>
      <c r="N43">
        <v>150.19</v>
      </c>
      <c r="O43">
        <v>53.51</v>
      </c>
      <c r="P43">
        <v>5.75</v>
      </c>
      <c r="Q43">
        <v>7.21</v>
      </c>
      <c r="R43" s="93">
        <v>31.9</v>
      </c>
      <c r="S43" s="93">
        <v>31.9</v>
      </c>
      <c r="T43" s="93">
        <v>31.9</v>
      </c>
      <c r="U43">
        <v>6.68</v>
      </c>
      <c r="V43">
        <v>119.222596</v>
      </c>
      <c r="W43">
        <v>6.5</v>
      </c>
      <c r="X43">
        <v>110</v>
      </c>
      <c r="Y43">
        <v>36.659999999999997</v>
      </c>
      <c r="Z43">
        <v>36.67</v>
      </c>
      <c r="AA43">
        <v>201.51</v>
      </c>
      <c r="AB43">
        <v>40.299999999999997</v>
      </c>
      <c r="AC43">
        <v>84.41</v>
      </c>
      <c r="AD43">
        <v>42.96</v>
      </c>
      <c r="AE43">
        <v>80</v>
      </c>
      <c r="AF43">
        <v>40</v>
      </c>
      <c r="AG43">
        <v>38.340000000000003</v>
      </c>
      <c r="AH43">
        <v>79</v>
      </c>
      <c r="AI43">
        <v>79</v>
      </c>
      <c r="AJ43">
        <v>26.24</v>
      </c>
      <c r="AK43">
        <v>168</v>
      </c>
      <c r="AL43">
        <v>72</v>
      </c>
    </row>
    <row r="44" spans="1:38">
      <c r="A44" t="s">
        <v>86</v>
      </c>
      <c r="B44" s="34">
        <v>112.03</v>
      </c>
      <c r="C44" s="34">
        <v>57.66</v>
      </c>
      <c r="D44" s="93">
        <f t="shared" si="0"/>
        <v>95.699999999999989</v>
      </c>
      <c r="E44" s="34">
        <v>12.3</v>
      </c>
      <c r="F44" s="34"/>
      <c r="G44" s="34"/>
      <c r="H44" s="34"/>
      <c r="I44" s="34"/>
      <c r="J44" s="37">
        <v>13.23</v>
      </c>
      <c r="K44" s="37">
        <v>13.23</v>
      </c>
      <c r="L44" s="37">
        <v>13.56</v>
      </c>
      <c r="M44">
        <v>66.25</v>
      </c>
      <c r="N44">
        <v>150.19</v>
      </c>
      <c r="O44">
        <v>53.51</v>
      </c>
      <c r="P44">
        <v>5.75</v>
      </c>
      <c r="Q44">
        <v>7.21</v>
      </c>
      <c r="R44" s="93">
        <v>31.9</v>
      </c>
      <c r="S44" s="93">
        <v>31.9</v>
      </c>
      <c r="T44" s="93">
        <v>31.9</v>
      </c>
      <c r="U44">
        <v>6.68</v>
      </c>
      <c r="V44">
        <v>123.30449400000001</v>
      </c>
      <c r="W44">
        <v>6.5</v>
      </c>
      <c r="X44">
        <v>110</v>
      </c>
      <c r="Y44">
        <v>36.659999999999997</v>
      </c>
      <c r="Z44">
        <v>36.67</v>
      </c>
      <c r="AA44">
        <v>210.09</v>
      </c>
      <c r="AB44">
        <v>42.02</v>
      </c>
      <c r="AC44">
        <v>88.58</v>
      </c>
      <c r="AD44">
        <v>43.5</v>
      </c>
      <c r="AE44">
        <v>85</v>
      </c>
      <c r="AF44">
        <v>42</v>
      </c>
      <c r="AG44">
        <v>38.340000000000003</v>
      </c>
      <c r="AH44">
        <v>79</v>
      </c>
      <c r="AI44">
        <v>79</v>
      </c>
      <c r="AJ44">
        <v>27.25</v>
      </c>
      <c r="AK44">
        <v>175</v>
      </c>
      <c r="AL44">
        <v>75</v>
      </c>
    </row>
    <row r="45" spans="1:38">
      <c r="A45" t="s">
        <v>87</v>
      </c>
      <c r="B45" s="34">
        <v>112.03</v>
      </c>
      <c r="C45" s="34">
        <v>57.66</v>
      </c>
      <c r="D45" s="93">
        <f t="shared" si="0"/>
        <v>95.699999999999989</v>
      </c>
      <c r="E45" s="34">
        <v>12.3</v>
      </c>
      <c r="F45" s="34"/>
      <c r="G45" s="34"/>
      <c r="H45" s="34"/>
      <c r="I45" s="34"/>
      <c r="J45" s="37">
        <v>13.7</v>
      </c>
      <c r="K45" s="37">
        <v>13.7</v>
      </c>
      <c r="L45" s="37">
        <v>14.05</v>
      </c>
      <c r="M45">
        <v>66.25</v>
      </c>
      <c r="N45">
        <v>150.19</v>
      </c>
      <c r="O45">
        <v>53.51</v>
      </c>
      <c r="P45">
        <v>5.75</v>
      </c>
      <c r="Q45">
        <v>7.21</v>
      </c>
      <c r="R45" s="93">
        <v>31.9</v>
      </c>
      <c r="S45" s="93">
        <v>31.9</v>
      </c>
      <c r="T45" s="93">
        <v>31.9</v>
      </c>
      <c r="U45">
        <v>6.68</v>
      </c>
      <c r="V45">
        <v>126.07122200000001</v>
      </c>
      <c r="W45">
        <v>6.5</v>
      </c>
      <c r="X45">
        <v>110</v>
      </c>
      <c r="Y45">
        <v>36.659999999999997</v>
      </c>
      <c r="Z45">
        <v>36.67</v>
      </c>
      <c r="AA45">
        <v>218.68</v>
      </c>
      <c r="AB45">
        <v>43.73</v>
      </c>
      <c r="AC45">
        <v>90.91</v>
      </c>
      <c r="AD45">
        <v>44</v>
      </c>
      <c r="AE45">
        <v>88</v>
      </c>
      <c r="AF45">
        <v>44</v>
      </c>
      <c r="AG45">
        <v>33.340000000000003</v>
      </c>
      <c r="AH45">
        <v>79</v>
      </c>
      <c r="AI45">
        <v>79</v>
      </c>
      <c r="AJ45">
        <v>27.25</v>
      </c>
      <c r="AK45">
        <v>175</v>
      </c>
      <c r="AL45">
        <v>75</v>
      </c>
    </row>
    <row r="46" spans="1:38">
      <c r="A46" t="s">
        <v>88</v>
      </c>
      <c r="B46" s="34">
        <v>112.03</v>
      </c>
      <c r="C46" s="34">
        <v>57.66</v>
      </c>
      <c r="D46" s="93">
        <f t="shared" si="0"/>
        <v>95.699999999999989</v>
      </c>
      <c r="E46" s="34">
        <v>12.3</v>
      </c>
      <c r="F46" s="34"/>
      <c r="G46" s="34"/>
      <c r="H46" s="34"/>
      <c r="I46" s="34"/>
      <c r="J46" s="37">
        <v>14.17</v>
      </c>
      <c r="K46" s="37">
        <v>14.17</v>
      </c>
      <c r="L46" s="37">
        <v>14.53</v>
      </c>
      <c r="M46">
        <v>66.25</v>
      </c>
      <c r="N46">
        <v>150.19</v>
      </c>
      <c r="O46">
        <v>53.51</v>
      </c>
      <c r="P46">
        <v>5.75</v>
      </c>
      <c r="Q46">
        <v>7.21</v>
      </c>
      <c r="R46" s="93">
        <v>31.9</v>
      </c>
      <c r="S46" s="93">
        <v>31.9</v>
      </c>
      <c r="T46" s="93">
        <v>31.9</v>
      </c>
      <c r="U46">
        <v>6.68</v>
      </c>
      <c r="V46">
        <v>128.263172</v>
      </c>
      <c r="W46">
        <v>6.5</v>
      </c>
      <c r="X46">
        <v>110</v>
      </c>
      <c r="Y46">
        <v>36.659999999999997</v>
      </c>
      <c r="Z46">
        <v>36.67</v>
      </c>
      <c r="AA46">
        <v>225</v>
      </c>
      <c r="AB46">
        <v>45</v>
      </c>
      <c r="AC46">
        <v>91.74</v>
      </c>
      <c r="AD46">
        <v>44.5</v>
      </c>
      <c r="AE46">
        <v>91</v>
      </c>
      <c r="AF46">
        <v>46</v>
      </c>
      <c r="AG46">
        <v>33.340000000000003</v>
      </c>
      <c r="AH46">
        <v>79</v>
      </c>
      <c r="AI46">
        <v>79</v>
      </c>
      <c r="AJ46">
        <v>27.25</v>
      </c>
      <c r="AK46">
        <v>182</v>
      </c>
      <c r="AL46">
        <v>78</v>
      </c>
    </row>
    <row r="47" spans="1:38">
      <c r="A47" t="s">
        <v>89</v>
      </c>
      <c r="B47" s="34">
        <v>112.03</v>
      </c>
      <c r="C47" s="34">
        <v>57.66</v>
      </c>
      <c r="D47" s="93">
        <f t="shared" si="0"/>
        <v>94.699999999999989</v>
      </c>
      <c r="E47" s="34">
        <v>12.3</v>
      </c>
      <c r="F47" s="34"/>
      <c r="G47" s="34"/>
      <c r="H47" s="34"/>
      <c r="I47" s="34"/>
      <c r="J47" s="37">
        <v>14.53</v>
      </c>
      <c r="K47" s="37">
        <v>14.53</v>
      </c>
      <c r="L47" s="37">
        <v>14.89</v>
      </c>
      <c r="M47">
        <v>66.25</v>
      </c>
      <c r="N47">
        <v>150.19</v>
      </c>
      <c r="O47">
        <v>53.51</v>
      </c>
      <c r="P47">
        <v>5.75</v>
      </c>
      <c r="Q47">
        <v>7.21</v>
      </c>
      <c r="R47" s="93">
        <v>31.56</v>
      </c>
      <c r="S47" s="93">
        <v>31.57</v>
      </c>
      <c r="T47" s="93">
        <v>31.57</v>
      </c>
      <c r="U47">
        <v>6.84</v>
      </c>
      <c r="V47">
        <v>129.89982800000001</v>
      </c>
      <c r="W47">
        <v>6.5</v>
      </c>
      <c r="X47">
        <v>110</v>
      </c>
      <c r="Y47">
        <v>36.659999999999997</v>
      </c>
      <c r="Z47">
        <v>36.67</v>
      </c>
      <c r="AA47">
        <v>202.5</v>
      </c>
      <c r="AB47">
        <v>40.5</v>
      </c>
      <c r="AC47">
        <v>91.85</v>
      </c>
      <c r="AD47">
        <v>44.5</v>
      </c>
      <c r="AE47">
        <v>91</v>
      </c>
      <c r="AF47">
        <v>46</v>
      </c>
      <c r="AG47">
        <v>33.340000000000003</v>
      </c>
      <c r="AH47">
        <v>79</v>
      </c>
      <c r="AI47">
        <v>79</v>
      </c>
      <c r="AJ47">
        <v>25.74</v>
      </c>
      <c r="AK47">
        <v>186</v>
      </c>
      <c r="AL47">
        <v>79</v>
      </c>
    </row>
    <row r="48" spans="1:38">
      <c r="A48" t="s">
        <v>90</v>
      </c>
      <c r="B48" s="34">
        <v>112.03</v>
      </c>
      <c r="C48" s="34">
        <v>57.66</v>
      </c>
      <c r="D48" s="93">
        <f t="shared" si="0"/>
        <v>94.199999999999989</v>
      </c>
      <c r="E48" s="34">
        <v>12.3</v>
      </c>
      <c r="F48" s="34"/>
      <c r="G48" s="34"/>
      <c r="H48" s="34"/>
      <c r="I48" s="34"/>
      <c r="J48" s="37">
        <v>14.85</v>
      </c>
      <c r="K48" s="37">
        <v>14.85</v>
      </c>
      <c r="L48" s="37">
        <v>15.22</v>
      </c>
      <c r="M48">
        <v>66.25</v>
      </c>
      <c r="N48">
        <v>150.19</v>
      </c>
      <c r="O48">
        <v>53.51</v>
      </c>
      <c r="P48">
        <v>5.75</v>
      </c>
      <c r="Q48">
        <v>7.21</v>
      </c>
      <c r="R48" s="93">
        <v>31.4</v>
      </c>
      <c r="S48" s="93">
        <v>31.4</v>
      </c>
      <c r="T48" s="93">
        <v>31.4</v>
      </c>
      <c r="U48">
        <v>6.84</v>
      </c>
      <c r="V48">
        <v>130.99093199999999</v>
      </c>
      <c r="W48">
        <v>6.5</v>
      </c>
      <c r="X48">
        <v>110</v>
      </c>
      <c r="Y48">
        <v>36.659999999999997</v>
      </c>
      <c r="Z48">
        <v>36.67</v>
      </c>
      <c r="AA48">
        <v>202.5</v>
      </c>
      <c r="AB48">
        <v>40.5</v>
      </c>
      <c r="AC48">
        <v>91.81</v>
      </c>
      <c r="AD48">
        <v>44.5</v>
      </c>
      <c r="AE48">
        <v>91</v>
      </c>
      <c r="AF48">
        <v>46</v>
      </c>
      <c r="AG48">
        <v>33.340000000000003</v>
      </c>
      <c r="AH48">
        <v>79</v>
      </c>
      <c r="AI48">
        <v>79</v>
      </c>
      <c r="AJ48">
        <v>25.24</v>
      </c>
      <c r="AK48">
        <v>189</v>
      </c>
      <c r="AL48">
        <v>81</v>
      </c>
    </row>
    <row r="49" spans="1:38">
      <c r="A49" t="s">
        <v>91</v>
      </c>
      <c r="B49" s="34">
        <v>112.03</v>
      </c>
      <c r="C49" s="34">
        <v>57.66</v>
      </c>
      <c r="D49" s="93">
        <f t="shared" si="0"/>
        <v>94.199999999999989</v>
      </c>
      <c r="E49" s="34">
        <v>12.3</v>
      </c>
      <c r="F49" s="34"/>
      <c r="G49" s="34"/>
      <c r="H49" s="34"/>
      <c r="I49" s="34"/>
      <c r="J49" s="37">
        <v>15.08</v>
      </c>
      <c r="K49" s="37">
        <v>15.08</v>
      </c>
      <c r="L49" s="37">
        <v>15.45</v>
      </c>
      <c r="M49">
        <v>66.25</v>
      </c>
      <c r="N49">
        <v>150.19</v>
      </c>
      <c r="O49">
        <v>53.51</v>
      </c>
      <c r="P49">
        <v>5.75</v>
      </c>
      <c r="Q49">
        <v>7.21</v>
      </c>
      <c r="R49" s="93">
        <v>31.4</v>
      </c>
      <c r="S49" s="93">
        <v>31.4</v>
      </c>
      <c r="T49" s="93">
        <v>31.4</v>
      </c>
      <c r="U49">
        <v>6.84</v>
      </c>
      <c r="V49">
        <v>131.60467800000001</v>
      </c>
      <c r="W49">
        <v>6.5</v>
      </c>
      <c r="X49">
        <v>102.5</v>
      </c>
      <c r="Y49">
        <v>34.159999999999997</v>
      </c>
      <c r="Z49">
        <v>34.17</v>
      </c>
      <c r="AA49">
        <v>202.5</v>
      </c>
      <c r="AB49">
        <v>40.5</v>
      </c>
      <c r="AC49">
        <v>91.89</v>
      </c>
      <c r="AD49">
        <v>44.5</v>
      </c>
      <c r="AE49">
        <v>91</v>
      </c>
      <c r="AF49">
        <v>46</v>
      </c>
      <c r="AG49">
        <v>33.340000000000003</v>
      </c>
      <c r="AH49">
        <v>79</v>
      </c>
      <c r="AI49">
        <v>79</v>
      </c>
      <c r="AJ49">
        <v>25.24</v>
      </c>
      <c r="AK49">
        <v>189</v>
      </c>
      <c r="AL49">
        <v>81</v>
      </c>
    </row>
    <row r="50" spans="1:38">
      <c r="A50" t="s">
        <v>92</v>
      </c>
      <c r="B50" s="34">
        <v>112.03</v>
      </c>
      <c r="C50" s="34">
        <v>57.66</v>
      </c>
      <c r="D50" s="93">
        <f t="shared" si="0"/>
        <v>94.199999999999989</v>
      </c>
      <c r="E50" s="34">
        <v>12.3</v>
      </c>
      <c r="F50" s="34"/>
      <c r="G50" s="34"/>
      <c r="H50" s="34"/>
      <c r="I50" s="34"/>
      <c r="J50" s="37">
        <v>15.23</v>
      </c>
      <c r="K50" s="37">
        <v>15.23</v>
      </c>
      <c r="L50" s="37">
        <v>15.61</v>
      </c>
      <c r="M50">
        <v>66.25</v>
      </c>
      <c r="N50">
        <v>150.19</v>
      </c>
      <c r="O50">
        <v>53.51</v>
      </c>
      <c r="P50">
        <v>5.75</v>
      </c>
      <c r="Q50">
        <v>7.21</v>
      </c>
      <c r="R50" s="93">
        <v>31.4</v>
      </c>
      <c r="S50" s="93">
        <v>31.4</v>
      </c>
      <c r="T50" s="93">
        <v>31.4</v>
      </c>
      <c r="U50">
        <v>6.84</v>
      </c>
      <c r="V50">
        <v>131.79951800000001</v>
      </c>
      <c r="W50">
        <v>6.5</v>
      </c>
      <c r="X50">
        <v>103</v>
      </c>
      <c r="Y50">
        <v>34.340000000000003</v>
      </c>
      <c r="Z50">
        <v>34.33</v>
      </c>
      <c r="AA50">
        <v>202.5</v>
      </c>
      <c r="AB50">
        <v>40.5</v>
      </c>
      <c r="AC50">
        <v>92.07</v>
      </c>
      <c r="AD50">
        <v>44.5</v>
      </c>
      <c r="AE50">
        <v>91</v>
      </c>
      <c r="AF50">
        <v>46</v>
      </c>
      <c r="AG50">
        <v>33.340000000000003</v>
      </c>
      <c r="AH50">
        <v>79</v>
      </c>
      <c r="AI50">
        <v>79</v>
      </c>
      <c r="AJ50">
        <v>25.24</v>
      </c>
      <c r="AK50">
        <v>189</v>
      </c>
      <c r="AL50">
        <v>81</v>
      </c>
    </row>
    <row r="51" spans="1:38">
      <c r="A51" t="s">
        <v>93</v>
      </c>
      <c r="B51" s="34">
        <v>113</v>
      </c>
      <c r="C51" s="34">
        <v>57.66</v>
      </c>
      <c r="D51" s="93">
        <f t="shared" si="0"/>
        <v>94.199999999999989</v>
      </c>
      <c r="E51" s="34">
        <v>12.3</v>
      </c>
      <c r="F51" s="34"/>
      <c r="G51" s="34"/>
      <c r="H51" s="34"/>
      <c r="I51" s="34"/>
      <c r="J51" s="37">
        <v>15.39</v>
      </c>
      <c r="K51" s="37">
        <v>15.39</v>
      </c>
      <c r="L51" s="37">
        <v>15.77</v>
      </c>
      <c r="M51">
        <v>70.42</v>
      </c>
      <c r="N51">
        <v>150.19</v>
      </c>
      <c r="O51">
        <v>53.51</v>
      </c>
      <c r="P51">
        <v>5.9</v>
      </c>
      <c r="Q51">
        <v>7.21</v>
      </c>
      <c r="R51" s="93">
        <v>31.4</v>
      </c>
      <c r="S51" s="93">
        <v>31.4</v>
      </c>
      <c r="T51" s="93">
        <v>31.4</v>
      </c>
      <c r="U51">
        <v>6.92</v>
      </c>
      <c r="V51">
        <v>131.38061200000001</v>
      </c>
      <c r="W51">
        <v>6.6</v>
      </c>
      <c r="X51">
        <v>103.5</v>
      </c>
      <c r="Y51">
        <v>34.5</v>
      </c>
      <c r="Z51">
        <v>34.5</v>
      </c>
      <c r="AA51">
        <v>213.75</v>
      </c>
      <c r="AB51">
        <v>42.75</v>
      </c>
      <c r="AC51">
        <v>92.17</v>
      </c>
      <c r="AD51">
        <v>44.5</v>
      </c>
      <c r="AE51">
        <v>91</v>
      </c>
      <c r="AF51">
        <v>46</v>
      </c>
      <c r="AG51">
        <v>33.340000000000003</v>
      </c>
      <c r="AH51">
        <v>79</v>
      </c>
      <c r="AI51">
        <v>79</v>
      </c>
      <c r="AJ51">
        <v>25.74</v>
      </c>
      <c r="AK51">
        <v>189</v>
      </c>
      <c r="AL51">
        <v>81</v>
      </c>
    </row>
    <row r="52" spans="1:38">
      <c r="A52" t="s">
        <v>94</v>
      </c>
      <c r="B52" s="34">
        <v>145.76</v>
      </c>
      <c r="C52" s="34">
        <v>57.66</v>
      </c>
      <c r="D52" s="93">
        <f t="shared" si="0"/>
        <v>94.199999999999989</v>
      </c>
      <c r="E52" s="34">
        <v>12.3</v>
      </c>
      <c r="F52" s="34"/>
      <c r="G52" s="34"/>
      <c r="H52" s="34"/>
      <c r="I52" s="34"/>
      <c r="J52" s="37">
        <v>15.42</v>
      </c>
      <c r="K52" s="37">
        <v>15.42</v>
      </c>
      <c r="L52" s="37">
        <v>15.81</v>
      </c>
      <c r="M52">
        <v>70.42</v>
      </c>
      <c r="N52">
        <v>150.19</v>
      </c>
      <c r="O52">
        <v>53.51</v>
      </c>
      <c r="P52">
        <v>5.9</v>
      </c>
      <c r="Q52">
        <v>7.21</v>
      </c>
      <c r="R52" s="93">
        <v>31.4</v>
      </c>
      <c r="S52" s="93">
        <v>31.4</v>
      </c>
      <c r="T52" s="93">
        <v>31.4</v>
      </c>
      <c r="U52">
        <v>6.92</v>
      </c>
      <c r="V52">
        <v>130.55254199999999</v>
      </c>
      <c r="W52">
        <v>6.6</v>
      </c>
      <c r="X52">
        <v>104</v>
      </c>
      <c r="Y52">
        <v>34.659999999999997</v>
      </c>
      <c r="Z52">
        <v>34.67</v>
      </c>
      <c r="AA52">
        <v>213.75</v>
      </c>
      <c r="AB52">
        <v>42.75</v>
      </c>
      <c r="AC52">
        <v>92.13</v>
      </c>
      <c r="AD52">
        <v>44.5</v>
      </c>
      <c r="AE52">
        <v>91</v>
      </c>
      <c r="AF52">
        <v>46</v>
      </c>
      <c r="AG52">
        <v>33.340000000000003</v>
      </c>
      <c r="AH52">
        <v>79</v>
      </c>
      <c r="AI52">
        <v>79</v>
      </c>
      <c r="AJ52">
        <v>25.74</v>
      </c>
      <c r="AK52">
        <v>189</v>
      </c>
      <c r="AL52">
        <v>81</v>
      </c>
    </row>
    <row r="53" spans="1:38">
      <c r="A53" t="s">
        <v>95</v>
      </c>
      <c r="B53" s="34">
        <v>145.76</v>
      </c>
      <c r="C53" s="34">
        <v>57.66</v>
      </c>
      <c r="D53" s="93">
        <f t="shared" si="0"/>
        <v>94.199999999999989</v>
      </c>
      <c r="E53" s="34">
        <v>12.3</v>
      </c>
      <c r="F53" s="34"/>
      <c r="G53" s="34"/>
      <c r="H53" s="34"/>
      <c r="I53" s="34"/>
      <c r="J53" s="37">
        <v>15.43</v>
      </c>
      <c r="K53" s="37">
        <v>15.43</v>
      </c>
      <c r="L53" s="37">
        <v>15.81</v>
      </c>
      <c r="M53">
        <v>70.42</v>
      </c>
      <c r="N53">
        <v>150.19</v>
      </c>
      <c r="O53">
        <v>60.1</v>
      </c>
      <c r="P53">
        <v>5.9</v>
      </c>
      <c r="Q53">
        <v>7.21</v>
      </c>
      <c r="R53" s="93">
        <v>31.4</v>
      </c>
      <c r="S53" s="93">
        <v>31.4</v>
      </c>
      <c r="T53" s="93">
        <v>31.4</v>
      </c>
      <c r="U53">
        <v>6.92</v>
      </c>
      <c r="V53">
        <v>129.31530799999999</v>
      </c>
      <c r="W53">
        <v>6.6</v>
      </c>
      <c r="X53">
        <v>104.5</v>
      </c>
      <c r="Y53">
        <v>34.840000000000003</v>
      </c>
      <c r="Z53">
        <v>34.83</v>
      </c>
      <c r="AA53">
        <v>230</v>
      </c>
      <c r="AB53">
        <v>46</v>
      </c>
      <c r="AC53">
        <v>92.08</v>
      </c>
      <c r="AD53">
        <v>44.5</v>
      </c>
      <c r="AE53">
        <v>91</v>
      </c>
      <c r="AF53">
        <v>46</v>
      </c>
      <c r="AG53">
        <v>33.340000000000003</v>
      </c>
      <c r="AH53">
        <v>79</v>
      </c>
      <c r="AI53">
        <v>79</v>
      </c>
      <c r="AJ53">
        <v>25.74</v>
      </c>
      <c r="AK53">
        <v>189</v>
      </c>
      <c r="AL53">
        <v>81</v>
      </c>
    </row>
    <row r="54" spans="1:38">
      <c r="A54" t="s">
        <v>96</v>
      </c>
      <c r="B54" s="34">
        <v>145.76</v>
      </c>
      <c r="C54" s="34">
        <v>57.66</v>
      </c>
      <c r="D54" s="93">
        <f t="shared" si="0"/>
        <v>94.199999999999989</v>
      </c>
      <c r="E54" s="34">
        <v>12.3</v>
      </c>
      <c r="F54" s="34"/>
      <c r="G54" s="34"/>
      <c r="H54" s="34"/>
      <c r="I54" s="34"/>
      <c r="J54" s="37">
        <v>15.34</v>
      </c>
      <c r="K54" s="37">
        <v>15.34</v>
      </c>
      <c r="L54" s="37">
        <v>15.72</v>
      </c>
      <c r="M54">
        <v>70.42</v>
      </c>
      <c r="N54">
        <v>150.19</v>
      </c>
      <c r="O54">
        <v>60.1</v>
      </c>
      <c r="P54">
        <v>5.9</v>
      </c>
      <c r="Q54">
        <v>7.21</v>
      </c>
      <c r="R54" s="93">
        <v>31.4</v>
      </c>
      <c r="S54" s="93">
        <v>31.4</v>
      </c>
      <c r="T54" s="93">
        <v>31.4</v>
      </c>
      <c r="U54">
        <v>6.92</v>
      </c>
      <c r="V54">
        <v>127.737104</v>
      </c>
      <c r="W54">
        <v>6.6</v>
      </c>
      <c r="X54">
        <v>105</v>
      </c>
      <c r="Y54">
        <v>35</v>
      </c>
      <c r="Z54">
        <v>35</v>
      </c>
      <c r="AA54">
        <v>230</v>
      </c>
      <c r="AB54">
        <v>46</v>
      </c>
      <c r="AC54">
        <v>92.02</v>
      </c>
      <c r="AD54">
        <v>44.5</v>
      </c>
      <c r="AE54">
        <v>91</v>
      </c>
      <c r="AF54">
        <v>46</v>
      </c>
      <c r="AG54">
        <v>33.340000000000003</v>
      </c>
      <c r="AH54">
        <v>79</v>
      </c>
      <c r="AI54">
        <v>79</v>
      </c>
      <c r="AJ54">
        <v>26.24</v>
      </c>
      <c r="AK54">
        <v>189</v>
      </c>
      <c r="AL54">
        <v>81</v>
      </c>
    </row>
    <row r="55" spans="1:38">
      <c r="A55" t="s">
        <v>97</v>
      </c>
      <c r="B55" s="34">
        <v>112.03</v>
      </c>
      <c r="C55" s="34">
        <v>57.66</v>
      </c>
      <c r="D55" s="93">
        <f t="shared" si="0"/>
        <v>94.199999999999989</v>
      </c>
      <c r="E55" s="34">
        <v>12.3</v>
      </c>
      <c r="F55" s="34"/>
      <c r="G55" s="34"/>
      <c r="H55" s="34"/>
      <c r="I55" s="34"/>
      <c r="J55" s="37">
        <v>15.33</v>
      </c>
      <c r="K55" s="37">
        <v>15.33</v>
      </c>
      <c r="L55" s="37">
        <v>15.71</v>
      </c>
      <c r="M55">
        <v>70.42</v>
      </c>
      <c r="N55">
        <v>150.19</v>
      </c>
      <c r="O55">
        <v>54.08</v>
      </c>
      <c r="P55">
        <v>6.06</v>
      </c>
      <c r="Q55">
        <v>7.21</v>
      </c>
      <c r="R55" s="93">
        <v>31.4</v>
      </c>
      <c r="S55" s="93">
        <v>31.4</v>
      </c>
      <c r="T55" s="93">
        <v>31.4</v>
      </c>
      <c r="U55">
        <v>7.3</v>
      </c>
      <c r="V55">
        <v>125.954318</v>
      </c>
      <c r="W55">
        <v>6.68</v>
      </c>
      <c r="X55">
        <v>112.5</v>
      </c>
      <c r="Y55">
        <v>37.5</v>
      </c>
      <c r="Z55">
        <v>37.5</v>
      </c>
      <c r="AA55">
        <v>233.33</v>
      </c>
      <c r="AB55">
        <v>46.67</v>
      </c>
      <c r="AC55">
        <v>88.24</v>
      </c>
      <c r="AD55">
        <v>44.5</v>
      </c>
      <c r="AE55">
        <v>91</v>
      </c>
      <c r="AF55">
        <v>46</v>
      </c>
      <c r="AG55">
        <v>38.340000000000003</v>
      </c>
      <c r="AH55">
        <v>83.33</v>
      </c>
      <c r="AI55">
        <v>83.33</v>
      </c>
      <c r="AJ55">
        <v>26.24</v>
      </c>
      <c r="AK55">
        <v>189</v>
      </c>
      <c r="AL55">
        <v>81</v>
      </c>
    </row>
    <row r="56" spans="1:38">
      <c r="A56" t="s">
        <v>98</v>
      </c>
      <c r="B56" s="34">
        <v>112.03</v>
      </c>
      <c r="C56" s="34">
        <v>57.66</v>
      </c>
      <c r="D56" s="93">
        <f t="shared" si="0"/>
        <v>93.7</v>
      </c>
      <c r="E56" s="34">
        <v>12.3</v>
      </c>
      <c r="F56" s="34"/>
      <c r="G56" s="34"/>
      <c r="H56" s="34"/>
      <c r="I56" s="34"/>
      <c r="J56" s="37">
        <v>15.14</v>
      </c>
      <c r="K56" s="37">
        <v>15.14</v>
      </c>
      <c r="L56" s="37">
        <v>15.52</v>
      </c>
      <c r="M56">
        <v>70.42</v>
      </c>
      <c r="N56">
        <v>150.19</v>
      </c>
      <c r="O56">
        <v>54.08</v>
      </c>
      <c r="P56">
        <v>6.06</v>
      </c>
      <c r="Q56">
        <v>7.21</v>
      </c>
      <c r="R56" s="93">
        <v>31.24</v>
      </c>
      <c r="S56" s="93">
        <v>31.23</v>
      </c>
      <c r="T56" s="93">
        <v>31.23</v>
      </c>
      <c r="U56">
        <v>7.3</v>
      </c>
      <c r="V56">
        <v>123.762368</v>
      </c>
      <c r="W56">
        <v>6.68</v>
      </c>
      <c r="X56">
        <v>112.5</v>
      </c>
      <c r="Y56">
        <v>37.5</v>
      </c>
      <c r="Z56">
        <v>37.5</v>
      </c>
      <c r="AA56">
        <v>233.33</v>
      </c>
      <c r="AB56">
        <v>46.67</v>
      </c>
      <c r="AC56">
        <v>88.24</v>
      </c>
      <c r="AD56">
        <v>44.5</v>
      </c>
      <c r="AE56">
        <v>91</v>
      </c>
      <c r="AF56">
        <v>46</v>
      </c>
      <c r="AG56">
        <v>38.340000000000003</v>
      </c>
      <c r="AH56">
        <v>83.33</v>
      </c>
      <c r="AI56">
        <v>83.33</v>
      </c>
      <c r="AJ56">
        <v>26.74</v>
      </c>
      <c r="AK56">
        <v>189</v>
      </c>
      <c r="AL56">
        <v>81</v>
      </c>
    </row>
    <row r="57" spans="1:38">
      <c r="A57" t="s">
        <v>99</v>
      </c>
      <c r="B57" s="34">
        <v>145.76</v>
      </c>
      <c r="C57" s="34">
        <v>57.66</v>
      </c>
      <c r="D57" s="93">
        <f t="shared" si="0"/>
        <v>93.7</v>
      </c>
      <c r="E57" s="34">
        <v>12.3</v>
      </c>
      <c r="F57" s="34"/>
      <c r="G57" s="34"/>
      <c r="H57" s="34"/>
      <c r="I57" s="34"/>
      <c r="J57" s="37">
        <v>14.87</v>
      </c>
      <c r="K57" s="37">
        <v>14.87</v>
      </c>
      <c r="L57" s="37">
        <v>15.24</v>
      </c>
      <c r="M57">
        <v>70.42</v>
      </c>
      <c r="N57">
        <v>150.19</v>
      </c>
      <c r="O57">
        <v>58.04</v>
      </c>
      <c r="P57">
        <v>6.06</v>
      </c>
      <c r="Q57">
        <v>9.01</v>
      </c>
      <c r="R57" s="93">
        <v>31.24</v>
      </c>
      <c r="S57" s="93">
        <v>31.23</v>
      </c>
      <c r="T57" s="93">
        <v>31.23</v>
      </c>
      <c r="U57">
        <v>6.76</v>
      </c>
      <c r="V57">
        <v>119.66098599999999</v>
      </c>
      <c r="W57">
        <v>6.68</v>
      </c>
      <c r="X57">
        <v>112.5</v>
      </c>
      <c r="Y57">
        <v>37.5</v>
      </c>
      <c r="Z57">
        <v>37.5</v>
      </c>
      <c r="AA57">
        <v>233.33</v>
      </c>
      <c r="AB57">
        <v>46.67</v>
      </c>
      <c r="AC57">
        <v>88.14</v>
      </c>
      <c r="AD57">
        <v>44.5</v>
      </c>
      <c r="AE57">
        <v>85</v>
      </c>
      <c r="AF57">
        <v>43</v>
      </c>
      <c r="AG57">
        <v>38.340000000000003</v>
      </c>
      <c r="AH57">
        <v>83.33</v>
      </c>
      <c r="AI57">
        <v>83.33</v>
      </c>
      <c r="AJ57">
        <v>26.74</v>
      </c>
      <c r="AK57">
        <v>179</v>
      </c>
      <c r="AL57">
        <v>76</v>
      </c>
    </row>
    <row r="58" spans="1:38">
      <c r="A58" t="s">
        <v>100</v>
      </c>
      <c r="B58" s="34">
        <v>145.76</v>
      </c>
      <c r="C58" s="34">
        <v>57.66</v>
      </c>
      <c r="D58" s="93">
        <f t="shared" si="0"/>
        <v>94.199999999999989</v>
      </c>
      <c r="E58" s="34">
        <v>12.3</v>
      </c>
      <c r="F58" s="34"/>
      <c r="G58" s="34"/>
      <c r="H58" s="34"/>
      <c r="I58" s="34"/>
      <c r="J58" s="37">
        <v>14.57</v>
      </c>
      <c r="K58" s="37">
        <v>14.57</v>
      </c>
      <c r="L58" s="37">
        <v>14.95</v>
      </c>
      <c r="M58">
        <v>70.42</v>
      </c>
      <c r="N58">
        <v>150.19</v>
      </c>
      <c r="O58">
        <v>58.04</v>
      </c>
      <c r="P58">
        <v>6.06</v>
      </c>
      <c r="Q58">
        <v>9.61</v>
      </c>
      <c r="R58" s="93">
        <v>31.4</v>
      </c>
      <c r="S58" s="93">
        <v>31.4</v>
      </c>
      <c r="T58" s="93">
        <v>31.4</v>
      </c>
      <c r="U58">
        <v>6.76</v>
      </c>
      <c r="V58">
        <v>117.108582</v>
      </c>
      <c r="W58">
        <v>6.68</v>
      </c>
      <c r="X58">
        <v>112.5</v>
      </c>
      <c r="Y58">
        <v>37.5</v>
      </c>
      <c r="Z58">
        <v>37.5</v>
      </c>
      <c r="AA58">
        <v>233.33</v>
      </c>
      <c r="AB58">
        <v>46.67</v>
      </c>
      <c r="AC58">
        <v>88.19</v>
      </c>
      <c r="AD58">
        <v>44.5</v>
      </c>
      <c r="AE58">
        <v>85</v>
      </c>
      <c r="AF58">
        <v>43</v>
      </c>
      <c r="AG58">
        <v>38.340000000000003</v>
      </c>
      <c r="AH58">
        <v>83.33</v>
      </c>
      <c r="AI58">
        <v>83.33</v>
      </c>
      <c r="AJ58">
        <v>25.24</v>
      </c>
      <c r="AK58">
        <v>179</v>
      </c>
      <c r="AL58">
        <v>76</v>
      </c>
    </row>
    <row r="59" spans="1:38">
      <c r="A59" t="s">
        <v>101</v>
      </c>
      <c r="B59" s="34">
        <v>194.05</v>
      </c>
      <c r="C59" s="34">
        <v>57.66</v>
      </c>
      <c r="D59" s="93">
        <f t="shared" si="0"/>
        <v>94.199999999999989</v>
      </c>
      <c r="E59" s="34">
        <v>16.11</v>
      </c>
      <c r="F59" s="34"/>
      <c r="G59" s="34"/>
      <c r="H59" s="34"/>
      <c r="I59" s="34"/>
      <c r="J59" s="37">
        <v>14.24</v>
      </c>
      <c r="K59" s="37">
        <v>14.24</v>
      </c>
      <c r="L59" s="37">
        <v>14.59</v>
      </c>
      <c r="M59">
        <v>70.42</v>
      </c>
      <c r="N59">
        <v>193.16</v>
      </c>
      <c r="O59">
        <v>87.02</v>
      </c>
      <c r="P59">
        <v>6.22</v>
      </c>
      <c r="Q59">
        <v>11.01</v>
      </c>
      <c r="R59" s="93">
        <v>31.4</v>
      </c>
      <c r="S59" s="93">
        <v>31.4</v>
      </c>
      <c r="T59" s="93">
        <v>31.4</v>
      </c>
      <c r="U59">
        <v>6.92</v>
      </c>
      <c r="V59">
        <v>113.97165800000001</v>
      </c>
      <c r="W59">
        <v>6.88</v>
      </c>
      <c r="X59">
        <v>105</v>
      </c>
      <c r="Y59">
        <v>35</v>
      </c>
      <c r="Z59">
        <v>35</v>
      </c>
      <c r="AA59">
        <v>233.33</v>
      </c>
      <c r="AB59">
        <v>46.67</v>
      </c>
      <c r="AC59">
        <v>88.05</v>
      </c>
      <c r="AD59">
        <v>44</v>
      </c>
      <c r="AE59">
        <v>84</v>
      </c>
      <c r="AF59">
        <v>42</v>
      </c>
      <c r="AG59">
        <v>33.340000000000003</v>
      </c>
      <c r="AH59">
        <v>76.67</v>
      </c>
      <c r="AI59">
        <v>76.67</v>
      </c>
      <c r="AJ59">
        <v>25.24</v>
      </c>
      <c r="AK59">
        <v>179</v>
      </c>
      <c r="AL59">
        <v>76</v>
      </c>
    </row>
    <row r="60" spans="1:38">
      <c r="A60" t="s">
        <v>102</v>
      </c>
      <c r="B60" s="34">
        <v>225.56</v>
      </c>
      <c r="C60" s="34">
        <v>68.12</v>
      </c>
      <c r="D60" s="93">
        <f t="shared" si="0"/>
        <v>94.199999999999989</v>
      </c>
      <c r="E60" s="34">
        <v>16.11</v>
      </c>
      <c r="F60" s="34"/>
      <c r="G60" s="34"/>
      <c r="H60" s="34"/>
      <c r="I60" s="34"/>
      <c r="J60" s="37">
        <v>13.84</v>
      </c>
      <c r="K60" s="37">
        <v>13.84</v>
      </c>
      <c r="L60" s="37">
        <v>14.18</v>
      </c>
      <c r="M60">
        <v>70.42</v>
      </c>
      <c r="N60">
        <v>231.79</v>
      </c>
      <c r="O60">
        <v>100.62</v>
      </c>
      <c r="P60">
        <v>6.22</v>
      </c>
      <c r="Q60">
        <v>14</v>
      </c>
      <c r="R60" s="93">
        <v>31.4</v>
      </c>
      <c r="S60" s="93">
        <v>31.4</v>
      </c>
      <c r="T60" s="93">
        <v>31.4</v>
      </c>
      <c r="U60">
        <v>6.92</v>
      </c>
      <c r="V60">
        <v>109.98718</v>
      </c>
      <c r="W60">
        <v>6.88</v>
      </c>
      <c r="X60">
        <v>105</v>
      </c>
      <c r="Y60">
        <v>35</v>
      </c>
      <c r="Z60">
        <v>35</v>
      </c>
      <c r="AA60">
        <v>233.33</v>
      </c>
      <c r="AB60">
        <v>46.67</v>
      </c>
      <c r="AC60">
        <v>87.71</v>
      </c>
      <c r="AD60">
        <v>43.19</v>
      </c>
      <c r="AE60">
        <v>83</v>
      </c>
      <c r="AF60">
        <v>41</v>
      </c>
      <c r="AG60">
        <v>33.340000000000003</v>
      </c>
      <c r="AH60">
        <v>76.67</v>
      </c>
      <c r="AI60">
        <v>76.67</v>
      </c>
      <c r="AJ60">
        <v>25.24</v>
      </c>
      <c r="AK60">
        <v>175</v>
      </c>
      <c r="AL60">
        <v>75</v>
      </c>
    </row>
    <row r="61" spans="1:38">
      <c r="A61" t="s">
        <v>103</v>
      </c>
      <c r="B61" s="34">
        <v>225.56</v>
      </c>
      <c r="C61" s="34">
        <v>68.12</v>
      </c>
      <c r="D61" s="93">
        <f t="shared" si="0"/>
        <v>94.199999999999989</v>
      </c>
      <c r="E61" s="34">
        <v>16.11</v>
      </c>
      <c r="F61" s="34"/>
      <c r="G61" s="34"/>
      <c r="H61" s="34"/>
      <c r="I61" s="34"/>
      <c r="J61" s="37">
        <v>13.41</v>
      </c>
      <c r="K61" s="37">
        <v>13.41</v>
      </c>
      <c r="L61" s="37">
        <v>13.74</v>
      </c>
      <c r="M61">
        <v>70.42</v>
      </c>
      <c r="N61">
        <v>273.08</v>
      </c>
      <c r="O61">
        <v>100.62</v>
      </c>
      <c r="P61">
        <v>6.22</v>
      </c>
      <c r="Q61">
        <v>16.399999999999999</v>
      </c>
      <c r="R61" s="93">
        <v>31.4</v>
      </c>
      <c r="S61" s="93">
        <v>31.4</v>
      </c>
      <c r="T61" s="93">
        <v>31.4</v>
      </c>
      <c r="U61">
        <v>6.92</v>
      </c>
      <c r="V61">
        <v>104.43424</v>
      </c>
      <c r="W61">
        <v>6.88</v>
      </c>
      <c r="X61">
        <v>105</v>
      </c>
      <c r="Y61">
        <v>35</v>
      </c>
      <c r="Z61">
        <v>35</v>
      </c>
      <c r="AA61">
        <v>225</v>
      </c>
      <c r="AB61">
        <v>45</v>
      </c>
      <c r="AC61">
        <v>87.04</v>
      </c>
      <c r="AD61">
        <v>42.52</v>
      </c>
      <c r="AE61">
        <v>80</v>
      </c>
      <c r="AF61">
        <v>40</v>
      </c>
      <c r="AG61">
        <v>26.66</v>
      </c>
      <c r="AH61">
        <v>76.67</v>
      </c>
      <c r="AI61">
        <v>76.67</v>
      </c>
      <c r="AJ61">
        <v>26.24</v>
      </c>
      <c r="AK61">
        <v>168</v>
      </c>
      <c r="AL61">
        <v>72</v>
      </c>
    </row>
    <row r="62" spans="1:38">
      <c r="A62" t="s">
        <v>104</v>
      </c>
      <c r="B62" s="34">
        <v>225.56</v>
      </c>
      <c r="C62" s="34">
        <v>68.12</v>
      </c>
      <c r="D62" s="93">
        <f t="shared" si="0"/>
        <v>94.199999999999989</v>
      </c>
      <c r="E62" s="34">
        <v>16.11</v>
      </c>
      <c r="F62" s="34"/>
      <c r="G62" s="34"/>
      <c r="H62" s="34"/>
      <c r="I62" s="34"/>
      <c r="J62" s="37">
        <v>12.78</v>
      </c>
      <c r="K62" s="37">
        <v>12.78</v>
      </c>
      <c r="L62" s="37">
        <v>13.09</v>
      </c>
      <c r="M62">
        <v>70.42</v>
      </c>
      <c r="N62">
        <v>273.08</v>
      </c>
      <c r="O62">
        <v>100.62</v>
      </c>
      <c r="P62">
        <v>6.22</v>
      </c>
      <c r="Q62">
        <v>18.399999999999999</v>
      </c>
      <c r="R62" s="93">
        <v>31.4</v>
      </c>
      <c r="S62" s="93">
        <v>31.4</v>
      </c>
      <c r="T62" s="93">
        <v>31.4</v>
      </c>
      <c r="U62">
        <v>6.92</v>
      </c>
      <c r="V62">
        <v>98.628007999999994</v>
      </c>
      <c r="W62">
        <v>6.88</v>
      </c>
      <c r="X62">
        <v>105</v>
      </c>
      <c r="Y62">
        <v>35</v>
      </c>
      <c r="Z62">
        <v>35</v>
      </c>
      <c r="AA62">
        <v>218.82</v>
      </c>
      <c r="AB62">
        <v>43.76</v>
      </c>
      <c r="AC62">
        <v>85.23</v>
      </c>
      <c r="AD62">
        <v>41.4</v>
      </c>
      <c r="AE62">
        <v>75</v>
      </c>
      <c r="AF62">
        <v>38</v>
      </c>
      <c r="AG62">
        <v>27</v>
      </c>
      <c r="AH62">
        <v>76.67</v>
      </c>
      <c r="AI62">
        <v>76.67</v>
      </c>
      <c r="AJ62">
        <v>26.74</v>
      </c>
      <c r="AK62">
        <v>158</v>
      </c>
      <c r="AL62">
        <v>67</v>
      </c>
    </row>
    <row r="63" spans="1:38">
      <c r="A63" t="s">
        <v>105</v>
      </c>
      <c r="B63" s="34">
        <v>225.56</v>
      </c>
      <c r="C63" s="34">
        <v>68.12</v>
      </c>
      <c r="D63" s="93">
        <f t="shared" si="0"/>
        <v>94.199999999999989</v>
      </c>
      <c r="E63" s="34">
        <v>16.11</v>
      </c>
      <c r="F63" s="34"/>
      <c r="G63" s="34"/>
      <c r="H63" s="34"/>
      <c r="I63" s="34"/>
      <c r="J63" s="37">
        <v>12.11</v>
      </c>
      <c r="K63" s="37">
        <v>12.11</v>
      </c>
      <c r="L63" s="37">
        <v>12.42</v>
      </c>
      <c r="M63">
        <v>70.42</v>
      </c>
      <c r="N63">
        <v>273.08</v>
      </c>
      <c r="O63">
        <v>60.1</v>
      </c>
      <c r="P63">
        <v>6.45</v>
      </c>
      <c r="Q63">
        <v>20.399999999999999</v>
      </c>
      <c r="R63" s="93">
        <v>31.4</v>
      </c>
      <c r="S63" s="93">
        <v>31.4</v>
      </c>
      <c r="T63" s="93">
        <v>31.4</v>
      </c>
      <c r="U63">
        <v>7.15</v>
      </c>
      <c r="V63">
        <v>90.688277999999997</v>
      </c>
      <c r="W63">
        <v>7.15</v>
      </c>
      <c r="X63">
        <v>82</v>
      </c>
      <c r="Y63">
        <v>27.34</v>
      </c>
      <c r="Z63">
        <v>27.33</v>
      </c>
      <c r="AA63">
        <v>208.28</v>
      </c>
      <c r="AB63">
        <v>41.65</v>
      </c>
      <c r="AC63">
        <v>81.599999999999994</v>
      </c>
      <c r="AD63">
        <v>39.450000000000003</v>
      </c>
      <c r="AE63">
        <v>72</v>
      </c>
      <c r="AF63">
        <v>36</v>
      </c>
      <c r="AG63">
        <v>27.34</v>
      </c>
      <c r="AH63">
        <v>76.67</v>
      </c>
      <c r="AI63">
        <v>76.67</v>
      </c>
      <c r="AJ63">
        <v>27.25</v>
      </c>
      <c r="AK63">
        <v>151</v>
      </c>
      <c r="AL63">
        <v>64</v>
      </c>
    </row>
    <row r="64" spans="1:38">
      <c r="A64" t="s">
        <v>106</v>
      </c>
      <c r="B64" s="34">
        <v>262.20999999999998</v>
      </c>
      <c r="C64" s="34">
        <v>68.12</v>
      </c>
      <c r="D64" s="93">
        <f t="shared" si="0"/>
        <v>94.5</v>
      </c>
      <c r="E64" s="34">
        <v>16.11</v>
      </c>
      <c r="F64" s="34"/>
      <c r="G64" s="34"/>
      <c r="H64" s="34"/>
      <c r="I64" s="34"/>
      <c r="J64" s="37">
        <v>11.51</v>
      </c>
      <c r="K64" s="37">
        <v>11.51</v>
      </c>
      <c r="L64" s="37">
        <v>11.79</v>
      </c>
      <c r="M64">
        <v>115.47</v>
      </c>
      <c r="N64">
        <v>273.08</v>
      </c>
      <c r="O64">
        <v>60.1</v>
      </c>
      <c r="P64">
        <v>6.45</v>
      </c>
      <c r="Q64">
        <v>22.81</v>
      </c>
      <c r="R64" s="93">
        <v>31.5</v>
      </c>
      <c r="S64" s="93">
        <v>31.5</v>
      </c>
      <c r="T64" s="93">
        <v>31.5</v>
      </c>
      <c r="U64">
        <v>7.15</v>
      </c>
      <c r="V64">
        <v>84.443656000000004</v>
      </c>
      <c r="W64">
        <v>7.15</v>
      </c>
      <c r="X64">
        <v>85</v>
      </c>
      <c r="Y64">
        <v>28.34</v>
      </c>
      <c r="Z64">
        <v>28.33</v>
      </c>
      <c r="AA64">
        <v>200.33</v>
      </c>
      <c r="AB64">
        <v>40.07</v>
      </c>
      <c r="AC64">
        <v>76.81</v>
      </c>
      <c r="AD64">
        <v>37.4</v>
      </c>
      <c r="AE64">
        <v>67</v>
      </c>
      <c r="AF64">
        <v>33</v>
      </c>
      <c r="AG64">
        <v>27.34</v>
      </c>
      <c r="AH64">
        <v>76.67</v>
      </c>
      <c r="AI64">
        <v>76.67</v>
      </c>
      <c r="AJ64">
        <v>27.25</v>
      </c>
      <c r="AK64">
        <v>140</v>
      </c>
      <c r="AL64">
        <v>60</v>
      </c>
    </row>
    <row r="65" spans="1:38">
      <c r="A65" t="s">
        <v>107</v>
      </c>
      <c r="B65" s="34">
        <v>262.20999999999998</v>
      </c>
      <c r="C65" s="34">
        <v>87.12</v>
      </c>
      <c r="D65" s="93">
        <f t="shared" si="0"/>
        <v>94.5</v>
      </c>
      <c r="E65" s="34">
        <v>16.11</v>
      </c>
      <c r="F65" s="34"/>
      <c r="G65" s="34"/>
      <c r="H65" s="34"/>
      <c r="I65" s="34"/>
      <c r="J65" s="37">
        <v>10.73</v>
      </c>
      <c r="K65" s="37">
        <v>10.73</v>
      </c>
      <c r="L65" s="37">
        <v>11</v>
      </c>
      <c r="M65">
        <v>115.47</v>
      </c>
      <c r="N65">
        <v>273.08</v>
      </c>
      <c r="O65">
        <v>60.1</v>
      </c>
      <c r="P65">
        <v>6.45</v>
      </c>
      <c r="Q65">
        <v>24.61</v>
      </c>
      <c r="R65" s="93">
        <v>31.5</v>
      </c>
      <c r="S65" s="93">
        <v>31.5</v>
      </c>
      <c r="T65" s="93">
        <v>31.5</v>
      </c>
      <c r="U65">
        <v>6.92</v>
      </c>
      <c r="V65">
        <v>79.523945999999995</v>
      </c>
      <c r="W65">
        <v>6.5</v>
      </c>
      <c r="X65">
        <v>88</v>
      </c>
      <c r="Y65">
        <v>29.34</v>
      </c>
      <c r="Z65">
        <v>29.33</v>
      </c>
      <c r="AA65">
        <v>188.75</v>
      </c>
      <c r="AB65">
        <v>37.75</v>
      </c>
      <c r="AC65">
        <v>71.650000000000006</v>
      </c>
      <c r="AD65">
        <v>35.36</v>
      </c>
      <c r="AE65">
        <v>62</v>
      </c>
      <c r="AF65">
        <v>31</v>
      </c>
      <c r="AG65">
        <v>27.66</v>
      </c>
      <c r="AH65">
        <v>76.67</v>
      </c>
      <c r="AI65">
        <v>76.67</v>
      </c>
      <c r="AJ65">
        <v>27.25</v>
      </c>
      <c r="AK65">
        <v>133</v>
      </c>
      <c r="AL65">
        <v>57</v>
      </c>
    </row>
    <row r="66" spans="1:38">
      <c r="A66" t="s">
        <v>108</v>
      </c>
      <c r="B66" s="34">
        <v>262.20999999999998</v>
      </c>
      <c r="C66" s="34">
        <v>87.12</v>
      </c>
      <c r="D66" s="93">
        <f t="shared" si="0"/>
        <v>95.5</v>
      </c>
      <c r="E66" s="34">
        <v>16.11</v>
      </c>
      <c r="F66" s="34"/>
      <c r="G66" s="34"/>
      <c r="H66" s="34"/>
      <c r="I66" s="34"/>
      <c r="J66" s="37">
        <v>10.01</v>
      </c>
      <c r="K66" s="37">
        <v>10.01</v>
      </c>
      <c r="L66" s="37">
        <v>10.26</v>
      </c>
      <c r="M66">
        <v>115.47</v>
      </c>
      <c r="N66">
        <v>273.08</v>
      </c>
      <c r="O66">
        <v>60.1</v>
      </c>
      <c r="P66">
        <v>6.45</v>
      </c>
      <c r="Q66">
        <v>25.81</v>
      </c>
      <c r="R66" s="93">
        <v>31.84</v>
      </c>
      <c r="S66" s="93">
        <v>31.83</v>
      </c>
      <c r="T66" s="93">
        <v>31.83</v>
      </c>
      <c r="U66">
        <v>6.92</v>
      </c>
      <c r="V66">
        <v>74.234039999999993</v>
      </c>
      <c r="W66">
        <v>6.5</v>
      </c>
      <c r="X66">
        <v>90</v>
      </c>
      <c r="Y66">
        <v>30</v>
      </c>
      <c r="Z66">
        <v>30</v>
      </c>
      <c r="AA66">
        <v>176.08</v>
      </c>
      <c r="AB66">
        <v>35.22</v>
      </c>
      <c r="AC66">
        <v>66.22</v>
      </c>
      <c r="AD66">
        <v>32.43</v>
      </c>
      <c r="AE66">
        <v>57</v>
      </c>
      <c r="AF66">
        <v>28</v>
      </c>
      <c r="AG66">
        <v>28.34</v>
      </c>
      <c r="AH66">
        <v>76.67</v>
      </c>
      <c r="AI66">
        <v>76.67</v>
      </c>
      <c r="AJ66">
        <v>27.25</v>
      </c>
      <c r="AK66">
        <v>123</v>
      </c>
      <c r="AL66">
        <v>52</v>
      </c>
    </row>
    <row r="67" spans="1:38">
      <c r="A67" t="s">
        <v>109</v>
      </c>
      <c r="B67" s="34">
        <v>262.20999999999998</v>
      </c>
      <c r="C67" s="34">
        <v>87.12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9.15</v>
      </c>
      <c r="K67" s="37">
        <v>9.15</v>
      </c>
      <c r="L67" s="37">
        <v>9.3800000000000008</v>
      </c>
      <c r="M67">
        <v>115.47</v>
      </c>
      <c r="N67">
        <v>273.08</v>
      </c>
      <c r="O67">
        <v>100.62</v>
      </c>
      <c r="P67">
        <v>6.68</v>
      </c>
      <c r="Q67">
        <v>30.02</v>
      </c>
      <c r="R67" s="93">
        <v>32</v>
      </c>
      <c r="S67" s="93">
        <v>32</v>
      </c>
      <c r="T67" s="93">
        <v>32</v>
      </c>
      <c r="U67">
        <v>7.07</v>
      </c>
      <c r="V67">
        <v>68.203742000000005</v>
      </c>
      <c r="W67">
        <v>6.78</v>
      </c>
      <c r="X67">
        <v>87.5</v>
      </c>
      <c r="Y67">
        <v>29.16</v>
      </c>
      <c r="Z67">
        <v>29.17</v>
      </c>
      <c r="AA67">
        <v>160.94</v>
      </c>
      <c r="AB67">
        <v>32.19</v>
      </c>
      <c r="AC67">
        <v>60.55</v>
      </c>
      <c r="AD67">
        <v>30.25</v>
      </c>
      <c r="AE67">
        <v>52</v>
      </c>
      <c r="AF67">
        <v>26</v>
      </c>
      <c r="AG67">
        <v>28.66</v>
      </c>
      <c r="AH67">
        <v>67.33</v>
      </c>
      <c r="AI67">
        <v>67.33</v>
      </c>
      <c r="AJ67">
        <v>27.25</v>
      </c>
      <c r="AK67">
        <v>112</v>
      </c>
      <c r="AL67">
        <v>48</v>
      </c>
    </row>
    <row r="68" spans="1:38">
      <c r="A68" t="s">
        <v>110</v>
      </c>
      <c r="B68" s="34">
        <v>262.20999999999998</v>
      </c>
      <c r="C68" s="34">
        <v>87.12</v>
      </c>
      <c r="D68" s="93">
        <f t="shared" ref="D68:D98" si="1">R68+S68+T68</f>
        <v>97</v>
      </c>
      <c r="E68" s="34">
        <v>16.11</v>
      </c>
      <c r="F68" s="34"/>
      <c r="G68" s="34"/>
      <c r="H68" s="34"/>
      <c r="I68" s="34"/>
      <c r="J68" s="37">
        <v>8.27</v>
      </c>
      <c r="K68" s="37">
        <v>8.27</v>
      </c>
      <c r="L68" s="37">
        <v>8.48</v>
      </c>
      <c r="M68">
        <v>115.47</v>
      </c>
      <c r="N68">
        <v>273.08</v>
      </c>
      <c r="O68">
        <v>100.62</v>
      </c>
      <c r="P68">
        <v>6.68</v>
      </c>
      <c r="Q68">
        <v>29.82</v>
      </c>
      <c r="R68" s="93">
        <v>32.340000000000003</v>
      </c>
      <c r="S68" s="93">
        <v>32.33</v>
      </c>
      <c r="T68" s="93">
        <v>32.33</v>
      </c>
      <c r="U68">
        <v>7.07</v>
      </c>
      <c r="V68">
        <v>61.247954</v>
      </c>
      <c r="W68">
        <v>6.78</v>
      </c>
      <c r="X68">
        <v>88</v>
      </c>
      <c r="Y68">
        <v>29.34</v>
      </c>
      <c r="Z68">
        <v>29.33</v>
      </c>
      <c r="AA68">
        <v>144.08000000000001</v>
      </c>
      <c r="AB68">
        <v>28.82</v>
      </c>
      <c r="AC68">
        <v>54.6</v>
      </c>
      <c r="AD68">
        <v>26.71</v>
      </c>
      <c r="AE68">
        <v>45</v>
      </c>
      <c r="AF68">
        <v>23</v>
      </c>
      <c r="AG68">
        <v>29.34</v>
      </c>
      <c r="AH68">
        <v>67.33</v>
      </c>
      <c r="AI68">
        <v>67.33</v>
      </c>
      <c r="AJ68">
        <v>27.25</v>
      </c>
      <c r="AK68">
        <v>98</v>
      </c>
      <c r="AL68">
        <v>42</v>
      </c>
    </row>
    <row r="69" spans="1:38">
      <c r="A69" t="s">
        <v>111</v>
      </c>
      <c r="B69" s="34">
        <v>262.20999999999998</v>
      </c>
      <c r="C69" s="34">
        <v>87.12</v>
      </c>
      <c r="D69" s="93">
        <f t="shared" si="1"/>
        <v>97</v>
      </c>
      <c r="E69" s="34">
        <v>16.11</v>
      </c>
      <c r="F69" s="34"/>
      <c r="G69" s="34"/>
      <c r="H69" s="34"/>
      <c r="I69" s="34"/>
      <c r="J69" s="37">
        <v>7.39</v>
      </c>
      <c r="K69" s="37">
        <v>7.39</v>
      </c>
      <c r="L69" s="37">
        <v>7.57</v>
      </c>
      <c r="M69">
        <v>115.47</v>
      </c>
      <c r="N69">
        <v>273.08</v>
      </c>
      <c r="O69">
        <v>100.62</v>
      </c>
      <c r="P69">
        <v>6.68</v>
      </c>
      <c r="Q69">
        <v>29.42</v>
      </c>
      <c r="R69" s="93">
        <v>32.340000000000003</v>
      </c>
      <c r="S69" s="93">
        <v>32.33</v>
      </c>
      <c r="T69" s="93">
        <v>32.33</v>
      </c>
      <c r="U69">
        <v>7.07</v>
      </c>
      <c r="V69">
        <v>53.025706</v>
      </c>
      <c r="W69">
        <v>6.78</v>
      </c>
      <c r="X69">
        <v>89.5</v>
      </c>
      <c r="Y69">
        <v>29.84</v>
      </c>
      <c r="Z69">
        <v>29.83</v>
      </c>
      <c r="AA69">
        <v>130.13999999999999</v>
      </c>
      <c r="AB69">
        <v>26.03</v>
      </c>
      <c r="AC69">
        <v>48.35</v>
      </c>
      <c r="AD69">
        <v>22.93</v>
      </c>
      <c r="AE69">
        <v>40</v>
      </c>
      <c r="AF69">
        <v>20</v>
      </c>
      <c r="AG69">
        <v>29.66</v>
      </c>
      <c r="AH69">
        <v>68</v>
      </c>
      <c r="AI69">
        <v>68</v>
      </c>
      <c r="AJ69">
        <v>27.25</v>
      </c>
      <c r="AK69">
        <v>84</v>
      </c>
      <c r="AL69">
        <v>36</v>
      </c>
    </row>
    <row r="70" spans="1:38">
      <c r="A70" t="s">
        <v>112</v>
      </c>
      <c r="B70" s="34">
        <v>262.20999999999998</v>
      </c>
      <c r="C70" s="34">
        <v>87.12</v>
      </c>
      <c r="D70" s="93">
        <f t="shared" si="1"/>
        <v>96</v>
      </c>
      <c r="E70" s="34">
        <v>16.11</v>
      </c>
      <c r="F70" s="34"/>
      <c r="G70" s="34"/>
      <c r="H70" s="34"/>
      <c r="I70" s="34"/>
      <c r="J70" s="37">
        <v>6.38</v>
      </c>
      <c r="K70" s="37">
        <v>6.38</v>
      </c>
      <c r="L70" s="37">
        <v>6.54</v>
      </c>
      <c r="M70">
        <v>115.47</v>
      </c>
      <c r="N70">
        <v>273.08</v>
      </c>
      <c r="O70">
        <v>100.62</v>
      </c>
      <c r="P70">
        <v>6.68</v>
      </c>
      <c r="Q70">
        <v>29.01</v>
      </c>
      <c r="R70" s="93">
        <v>33</v>
      </c>
      <c r="S70" s="93">
        <v>30</v>
      </c>
      <c r="T70" s="93">
        <v>33</v>
      </c>
      <c r="U70">
        <v>7.07</v>
      </c>
      <c r="V70">
        <v>44.910620000000002</v>
      </c>
      <c r="W70">
        <v>6.78</v>
      </c>
      <c r="X70">
        <v>90</v>
      </c>
      <c r="Y70">
        <v>30</v>
      </c>
      <c r="Z70">
        <v>30</v>
      </c>
      <c r="AA70">
        <v>113.48</v>
      </c>
      <c r="AB70">
        <v>22.69</v>
      </c>
      <c r="AC70">
        <v>41.38</v>
      </c>
      <c r="AD70">
        <v>20.18</v>
      </c>
      <c r="AE70">
        <v>35</v>
      </c>
      <c r="AF70">
        <v>18</v>
      </c>
      <c r="AG70">
        <v>30.34</v>
      </c>
      <c r="AH70">
        <v>68</v>
      </c>
      <c r="AI70">
        <v>68</v>
      </c>
      <c r="AJ70">
        <v>27.25</v>
      </c>
      <c r="AK70">
        <v>74</v>
      </c>
      <c r="AL70">
        <v>31</v>
      </c>
    </row>
    <row r="71" spans="1:38">
      <c r="A71" t="s">
        <v>113</v>
      </c>
      <c r="B71" s="34">
        <v>262.20999999999998</v>
      </c>
      <c r="C71" s="34">
        <v>87.12</v>
      </c>
      <c r="D71" s="93">
        <f t="shared" si="1"/>
        <v>82.57</v>
      </c>
      <c r="E71" s="34">
        <v>16.11</v>
      </c>
      <c r="F71" s="34"/>
      <c r="G71" s="34"/>
      <c r="H71" s="34"/>
      <c r="I71" s="34"/>
      <c r="J71" s="37">
        <v>5.46</v>
      </c>
      <c r="K71" s="37">
        <v>5.46</v>
      </c>
      <c r="L71" s="37">
        <v>5.6</v>
      </c>
      <c r="M71">
        <v>115.47</v>
      </c>
      <c r="N71">
        <v>273.08</v>
      </c>
      <c r="O71">
        <v>60.1</v>
      </c>
      <c r="P71">
        <v>6.99</v>
      </c>
      <c r="Q71">
        <v>35.020000000000003</v>
      </c>
      <c r="R71" s="93">
        <v>32.75</v>
      </c>
      <c r="S71" s="93">
        <v>20</v>
      </c>
      <c r="T71" s="93">
        <v>29.82</v>
      </c>
      <c r="U71">
        <v>7.07</v>
      </c>
      <c r="V71">
        <v>37.126761999999999</v>
      </c>
      <c r="W71">
        <v>7.34</v>
      </c>
      <c r="X71">
        <v>89.5</v>
      </c>
      <c r="Y71">
        <v>29.84</v>
      </c>
      <c r="Z71">
        <v>29.83</v>
      </c>
      <c r="AA71">
        <v>96.95</v>
      </c>
      <c r="AB71">
        <v>19.39</v>
      </c>
      <c r="AC71">
        <v>34.32</v>
      </c>
      <c r="AD71">
        <v>16.850000000000001</v>
      </c>
      <c r="AE71">
        <v>29</v>
      </c>
      <c r="AF71">
        <v>14</v>
      </c>
      <c r="AG71">
        <v>30.66</v>
      </c>
      <c r="AH71">
        <v>75</v>
      </c>
      <c r="AI71">
        <v>75</v>
      </c>
      <c r="AJ71">
        <v>27.76</v>
      </c>
      <c r="AK71">
        <v>60</v>
      </c>
      <c r="AL71">
        <v>25</v>
      </c>
    </row>
    <row r="72" spans="1:38">
      <c r="A72" t="s">
        <v>114</v>
      </c>
      <c r="B72" s="34">
        <v>262.20999999999998</v>
      </c>
      <c r="C72" s="34">
        <v>87.12</v>
      </c>
      <c r="D72" s="93">
        <f t="shared" si="1"/>
        <v>54.59</v>
      </c>
      <c r="E72" s="34">
        <v>16.11</v>
      </c>
      <c r="F72" s="34"/>
      <c r="G72" s="34"/>
      <c r="H72" s="34"/>
      <c r="I72" s="34"/>
      <c r="J72" s="37">
        <v>4.59</v>
      </c>
      <c r="K72" s="37">
        <v>4.59</v>
      </c>
      <c r="L72" s="37">
        <v>4.71</v>
      </c>
      <c r="M72">
        <v>115.47</v>
      </c>
      <c r="N72">
        <v>273.08</v>
      </c>
      <c r="O72">
        <v>60.1</v>
      </c>
      <c r="P72">
        <v>6.99</v>
      </c>
      <c r="Q72">
        <v>34.22</v>
      </c>
      <c r="R72" s="93">
        <v>22.7</v>
      </c>
      <c r="S72" s="93">
        <v>10</v>
      </c>
      <c r="T72" s="93">
        <v>21.89</v>
      </c>
      <c r="U72">
        <v>7.07</v>
      </c>
      <c r="V72">
        <v>29.703358000000001</v>
      </c>
      <c r="W72">
        <v>7.34</v>
      </c>
      <c r="X72">
        <v>89</v>
      </c>
      <c r="Y72">
        <v>29.66</v>
      </c>
      <c r="Z72">
        <v>29.67</v>
      </c>
      <c r="AA72">
        <v>80.959999999999994</v>
      </c>
      <c r="AB72">
        <v>16.190000000000001</v>
      </c>
      <c r="AC72">
        <v>27.83</v>
      </c>
      <c r="AD72">
        <v>13</v>
      </c>
      <c r="AE72">
        <v>23</v>
      </c>
      <c r="AF72">
        <v>12</v>
      </c>
      <c r="AG72">
        <v>31</v>
      </c>
      <c r="AH72">
        <v>74</v>
      </c>
      <c r="AI72">
        <v>74</v>
      </c>
      <c r="AJ72">
        <v>27.25</v>
      </c>
      <c r="AK72">
        <v>46</v>
      </c>
      <c r="AL72">
        <v>19</v>
      </c>
    </row>
    <row r="73" spans="1:38">
      <c r="A73" t="s">
        <v>115</v>
      </c>
      <c r="B73" s="34">
        <v>262.20999999999998</v>
      </c>
      <c r="C73" s="34">
        <v>87.12</v>
      </c>
      <c r="D73" s="93">
        <f t="shared" si="1"/>
        <v>31.15</v>
      </c>
      <c r="E73" s="34">
        <v>16.11</v>
      </c>
      <c r="F73" s="34"/>
      <c r="G73" s="34"/>
      <c r="H73" s="34"/>
      <c r="I73" s="34"/>
      <c r="J73" s="37">
        <v>3.7</v>
      </c>
      <c r="K73" s="37">
        <v>3.7</v>
      </c>
      <c r="L73" s="37">
        <v>3.79</v>
      </c>
      <c r="M73">
        <v>115.47</v>
      </c>
      <c r="N73">
        <v>273.08</v>
      </c>
      <c r="O73">
        <v>60.1</v>
      </c>
      <c r="P73">
        <v>6.99</v>
      </c>
      <c r="Q73">
        <v>33.22</v>
      </c>
      <c r="R73" s="93">
        <v>13.72</v>
      </c>
      <c r="S73" s="93">
        <v>3</v>
      </c>
      <c r="T73" s="93">
        <v>14.43</v>
      </c>
      <c r="U73">
        <v>7.07</v>
      </c>
      <c r="V73">
        <v>22.689118000000001</v>
      </c>
      <c r="W73">
        <v>7.34</v>
      </c>
      <c r="X73">
        <v>105</v>
      </c>
      <c r="Y73">
        <v>35</v>
      </c>
      <c r="Z73">
        <v>35</v>
      </c>
      <c r="AA73">
        <v>67.260000000000005</v>
      </c>
      <c r="AB73">
        <v>13.45</v>
      </c>
      <c r="AC73">
        <v>21.36</v>
      </c>
      <c r="AD73">
        <v>10</v>
      </c>
      <c r="AE73">
        <v>19</v>
      </c>
      <c r="AF73">
        <v>9</v>
      </c>
      <c r="AG73">
        <v>33.340000000000003</v>
      </c>
      <c r="AH73">
        <v>78.33</v>
      </c>
      <c r="AI73">
        <v>78.33</v>
      </c>
      <c r="AJ73">
        <v>27.25</v>
      </c>
      <c r="AK73">
        <v>35</v>
      </c>
      <c r="AL73">
        <v>15</v>
      </c>
    </row>
    <row r="74" spans="1:38">
      <c r="A74" t="s">
        <v>116</v>
      </c>
      <c r="B74" s="34">
        <v>262.20999999999998</v>
      </c>
      <c r="C74" s="34">
        <v>87.12</v>
      </c>
      <c r="D74" s="93">
        <f t="shared" si="1"/>
        <v>16.59</v>
      </c>
      <c r="E74" s="34">
        <v>16.11</v>
      </c>
      <c r="F74" s="34"/>
      <c r="G74" s="34"/>
      <c r="H74" s="34"/>
      <c r="I74" s="34"/>
      <c r="J74" s="37">
        <v>2.87</v>
      </c>
      <c r="K74" s="37">
        <v>2.87</v>
      </c>
      <c r="L74" s="37">
        <v>2.94</v>
      </c>
      <c r="M74">
        <v>115.47</v>
      </c>
      <c r="N74">
        <v>273.08</v>
      </c>
      <c r="O74">
        <v>60.1</v>
      </c>
      <c r="P74">
        <v>6.99</v>
      </c>
      <c r="Q74">
        <v>32.22</v>
      </c>
      <c r="R74" s="93">
        <v>7.36</v>
      </c>
      <c r="S74" s="93">
        <v>0</v>
      </c>
      <c r="T74" s="93">
        <v>9.23</v>
      </c>
      <c r="U74">
        <v>7.07</v>
      </c>
      <c r="V74">
        <v>16.142493999999999</v>
      </c>
      <c r="W74">
        <v>7.34</v>
      </c>
      <c r="X74">
        <v>105</v>
      </c>
      <c r="Y74">
        <v>35</v>
      </c>
      <c r="Z74">
        <v>35</v>
      </c>
      <c r="AA74">
        <v>53.19</v>
      </c>
      <c r="AB74">
        <v>10.64</v>
      </c>
      <c r="AC74">
        <v>15.11</v>
      </c>
      <c r="AD74">
        <v>8</v>
      </c>
      <c r="AE74">
        <v>13</v>
      </c>
      <c r="AF74">
        <v>7</v>
      </c>
      <c r="AG74">
        <v>33.340000000000003</v>
      </c>
      <c r="AH74">
        <v>78.33</v>
      </c>
      <c r="AI74">
        <v>78.33</v>
      </c>
      <c r="AJ74">
        <v>27.25</v>
      </c>
      <c r="AK74">
        <v>18</v>
      </c>
      <c r="AL74">
        <v>7</v>
      </c>
    </row>
    <row r="75" spans="1:38">
      <c r="A75" t="s">
        <v>117</v>
      </c>
      <c r="B75" s="34">
        <v>262.20999999999998</v>
      </c>
      <c r="C75" s="34">
        <v>87.12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2.11</v>
      </c>
      <c r="K75" s="37">
        <v>2.11</v>
      </c>
      <c r="L75" s="37">
        <v>2.16</v>
      </c>
      <c r="M75">
        <v>115.47</v>
      </c>
      <c r="N75">
        <v>273.08</v>
      </c>
      <c r="O75">
        <v>60.1</v>
      </c>
      <c r="P75">
        <v>7.38</v>
      </c>
      <c r="Q75">
        <v>32.82</v>
      </c>
      <c r="R75" s="93">
        <v>0</v>
      </c>
      <c r="S75" s="93">
        <v>0</v>
      </c>
      <c r="T75" s="93">
        <v>0</v>
      </c>
      <c r="U75">
        <v>7.3</v>
      </c>
      <c r="V75">
        <v>10.52136</v>
      </c>
      <c r="W75">
        <v>7.89</v>
      </c>
      <c r="X75">
        <v>104.5</v>
      </c>
      <c r="Y75">
        <v>34.840000000000003</v>
      </c>
      <c r="Z75">
        <v>34.83</v>
      </c>
      <c r="AA75">
        <v>40.14</v>
      </c>
      <c r="AB75">
        <v>8.0299999999999994</v>
      </c>
      <c r="AC75">
        <v>9.5399999999999991</v>
      </c>
      <c r="AD75">
        <v>5</v>
      </c>
      <c r="AE75">
        <v>5</v>
      </c>
      <c r="AF75">
        <v>3</v>
      </c>
      <c r="AG75">
        <v>33.340000000000003</v>
      </c>
      <c r="AH75">
        <v>78.33</v>
      </c>
      <c r="AI75">
        <v>78.33</v>
      </c>
      <c r="AJ75">
        <v>27.25</v>
      </c>
      <c r="AK75">
        <v>11</v>
      </c>
      <c r="AL75">
        <v>4</v>
      </c>
    </row>
    <row r="76" spans="1:38">
      <c r="A76" t="s">
        <v>118</v>
      </c>
      <c r="B76" s="34">
        <v>262.20999999999998</v>
      </c>
      <c r="C76" s="34">
        <v>87.12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1.49</v>
      </c>
      <c r="K76" s="37">
        <v>1.49</v>
      </c>
      <c r="L76" s="37">
        <v>1.53</v>
      </c>
      <c r="M76">
        <v>115.47</v>
      </c>
      <c r="N76">
        <v>273.08</v>
      </c>
      <c r="O76">
        <v>60.1</v>
      </c>
      <c r="P76">
        <v>7.38</v>
      </c>
      <c r="Q76">
        <v>31.02</v>
      </c>
      <c r="R76" s="93">
        <v>0</v>
      </c>
      <c r="S76" s="93">
        <v>0</v>
      </c>
      <c r="T76" s="93">
        <v>0</v>
      </c>
      <c r="U76">
        <v>7.3</v>
      </c>
      <c r="V76">
        <v>6.1569440000000002</v>
      </c>
      <c r="W76">
        <v>7.89</v>
      </c>
      <c r="X76">
        <v>102.5</v>
      </c>
      <c r="Y76">
        <v>34.159999999999997</v>
      </c>
      <c r="Z76">
        <v>34.17</v>
      </c>
      <c r="AA76">
        <v>29.03</v>
      </c>
      <c r="AB76">
        <v>5.8</v>
      </c>
      <c r="AC76">
        <v>5.16</v>
      </c>
      <c r="AD76">
        <v>4</v>
      </c>
      <c r="AE76">
        <v>3</v>
      </c>
      <c r="AF76">
        <v>1</v>
      </c>
      <c r="AG76">
        <v>32.340000000000003</v>
      </c>
      <c r="AH76">
        <v>78.33</v>
      </c>
      <c r="AI76">
        <v>78.33</v>
      </c>
      <c r="AJ76">
        <v>27.25</v>
      </c>
      <c r="AK76">
        <v>7</v>
      </c>
      <c r="AL76">
        <v>3</v>
      </c>
    </row>
    <row r="77" spans="1:38">
      <c r="A77" t="s">
        <v>119</v>
      </c>
      <c r="B77" s="34">
        <v>262.20999999999998</v>
      </c>
      <c r="C77" s="34">
        <v>87.12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0.95</v>
      </c>
      <c r="K77" s="37">
        <v>0.95</v>
      </c>
      <c r="L77" s="37">
        <v>0.96</v>
      </c>
      <c r="M77">
        <v>115.47</v>
      </c>
      <c r="N77">
        <v>273.08</v>
      </c>
      <c r="O77">
        <v>60.1</v>
      </c>
      <c r="P77">
        <v>7.38</v>
      </c>
      <c r="Q77">
        <v>29.01</v>
      </c>
      <c r="R77" s="93">
        <v>0</v>
      </c>
      <c r="S77" s="93">
        <v>0</v>
      </c>
      <c r="T77" s="93">
        <v>0</v>
      </c>
      <c r="U77">
        <v>7.3</v>
      </c>
      <c r="V77">
        <v>2.3965320000000001</v>
      </c>
      <c r="W77">
        <v>7.89</v>
      </c>
      <c r="X77">
        <v>101.5</v>
      </c>
      <c r="Y77">
        <v>33.840000000000003</v>
      </c>
      <c r="Z77">
        <v>33.83</v>
      </c>
      <c r="AA77">
        <v>20.28</v>
      </c>
      <c r="AB77">
        <v>4.0599999999999996</v>
      </c>
      <c r="AC77">
        <v>2.2400000000000002</v>
      </c>
      <c r="AD77">
        <v>3</v>
      </c>
      <c r="AE77">
        <v>1</v>
      </c>
      <c r="AF77">
        <v>1</v>
      </c>
      <c r="AG77">
        <v>31</v>
      </c>
      <c r="AH77">
        <v>78.33</v>
      </c>
      <c r="AI77">
        <v>78.33</v>
      </c>
      <c r="AJ77">
        <v>27.25</v>
      </c>
      <c r="AK77">
        <v>4</v>
      </c>
      <c r="AL77">
        <v>1</v>
      </c>
    </row>
    <row r="78" spans="1:38">
      <c r="A78" t="s">
        <v>120</v>
      </c>
      <c r="B78" s="34">
        <v>262.20999999999998</v>
      </c>
      <c r="C78" s="34">
        <v>87.12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0.51</v>
      </c>
      <c r="K78" s="37">
        <v>0.51</v>
      </c>
      <c r="L78" s="37">
        <v>0.52</v>
      </c>
      <c r="M78">
        <v>115.47</v>
      </c>
      <c r="N78">
        <v>273.08</v>
      </c>
      <c r="O78">
        <v>60.1</v>
      </c>
      <c r="P78">
        <v>7.38</v>
      </c>
      <c r="Q78">
        <v>26.01</v>
      </c>
      <c r="R78" s="93">
        <v>0</v>
      </c>
      <c r="S78" s="93">
        <v>0</v>
      </c>
      <c r="T78" s="93">
        <v>0</v>
      </c>
      <c r="U78">
        <v>7.3</v>
      </c>
      <c r="V78">
        <v>0.43839</v>
      </c>
      <c r="W78">
        <v>7.89</v>
      </c>
      <c r="X78">
        <v>99</v>
      </c>
      <c r="Y78">
        <v>33</v>
      </c>
      <c r="Z78">
        <v>33</v>
      </c>
      <c r="AA78">
        <v>13.09</v>
      </c>
      <c r="AB78">
        <v>2.62</v>
      </c>
      <c r="AC78">
        <v>0</v>
      </c>
      <c r="AD78">
        <v>2</v>
      </c>
      <c r="AE78">
        <v>0</v>
      </c>
      <c r="AF78">
        <v>0</v>
      </c>
      <c r="AG78">
        <v>30.34</v>
      </c>
      <c r="AH78">
        <v>78.33</v>
      </c>
      <c r="AI78">
        <v>78.33</v>
      </c>
      <c r="AJ78">
        <v>27.25</v>
      </c>
      <c r="AK78">
        <v>1</v>
      </c>
      <c r="AL78">
        <v>0</v>
      </c>
    </row>
    <row r="79" spans="1:38">
      <c r="A79" t="s">
        <v>121</v>
      </c>
      <c r="B79" s="34">
        <v>262.20999999999998</v>
      </c>
      <c r="C79" s="34">
        <v>87.12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0.08</v>
      </c>
      <c r="M79">
        <v>115.47</v>
      </c>
      <c r="N79">
        <v>273.08</v>
      </c>
      <c r="O79">
        <v>100.62</v>
      </c>
      <c r="P79">
        <v>7.77</v>
      </c>
      <c r="Q79">
        <v>33.020000000000003</v>
      </c>
      <c r="R79" s="93">
        <v>0</v>
      </c>
      <c r="S79" s="93">
        <v>0</v>
      </c>
      <c r="T79" s="93">
        <v>0</v>
      </c>
      <c r="U79">
        <v>7.3</v>
      </c>
      <c r="V79">
        <v>0</v>
      </c>
      <c r="W79">
        <v>8.4499999999999993</v>
      </c>
      <c r="X79">
        <v>98</v>
      </c>
      <c r="Y79">
        <v>32.659999999999997</v>
      </c>
      <c r="Z79">
        <v>32.67</v>
      </c>
      <c r="AA79">
        <v>7.13</v>
      </c>
      <c r="AB79">
        <v>1.43</v>
      </c>
      <c r="AC79">
        <v>0</v>
      </c>
      <c r="AD79">
        <v>1</v>
      </c>
      <c r="AE79">
        <v>0</v>
      </c>
      <c r="AF79">
        <v>0</v>
      </c>
      <c r="AG79">
        <v>29.66</v>
      </c>
      <c r="AH79">
        <v>76.33</v>
      </c>
      <c r="AI79">
        <v>76.33</v>
      </c>
      <c r="AJ79">
        <v>27.76</v>
      </c>
      <c r="AK79">
        <v>1</v>
      </c>
      <c r="AL79">
        <v>0</v>
      </c>
    </row>
    <row r="80" spans="1:38">
      <c r="A80" t="s">
        <v>122</v>
      </c>
      <c r="B80" s="34">
        <v>262.20999999999998</v>
      </c>
      <c r="C80" s="34">
        <v>87.12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115.47</v>
      </c>
      <c r="N80">
        <v>273.08</v>
      </c>
      <c r="O80">
        <v>100.62</v>
      </c>
      <c r="P80">
        <v>7.77</v>
      </c>
      <c r="Q80">
        <v>32.020000000000003</v>
      </c>
      <c r="R80" s="93">
        <v>0</v>
      </c>
      <c r="S80" s="93">
        <v>0</v>
      </c>
      <c r="T80" s="93">
        <v>0</v>
      </c>
      <c r="U80">
        <v>7.3</v>
      </c>
      <c r="V80">
        <v>0</v>
      </c>
      <c r="W80">
        <v>8.4499999999999993</v>
      </c>
      <c r="X80">
        <v>95.5</v>
      </c>
      <c r="Y80">
        <v>31.84</v>
      </c>
      <c r="Z80">
        <v>31.83</v>
      </c>
      <c r="AA80">
        <v>2.33</v>
      </c>
      <c r="AB80">
        <v>0.47</v>
      </c>
      <c r="AC80">
        <v>0</v>
      </c>
      <c r="AD80">
        <v>0.5</v>
      </c>
      <c r="AE80">
        <v>0</v>
      </c>
      <c r="AF80">
        <v>0</v>
      </c>
      <c r="AG80">
        <v>28.66</v>
      </c>
      <c r="AH80">
        <v>73</v>
      </c>
      <c r="AI80">
        <v>73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262.20999999999998</v>
      </c>
      <c r="C81" s="34">
        <v>87.12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115.47</v>
      </c>
      <c r="N81">
        <v>273.08</v>
      </c>
      <c r="O81">
        <v>100.62</v>
      </c>
      <c r="P81">
        <v>7.77</v>
      </c>
      <c r="Q81">
        <v>30.02</v>
      </c>
      <c r="R81" s="93">
        <v>0</v>
      </c>
      <c r="S81" s="93">
        <v>0</v>
      </c>
      <c r="T81" s="93">
        <v>0</v>
      </c>
      <c r="U81">
        <v>7.3</v>
      </c>
      <c r="V81">
        <v>0</v>
      </c>
      <c r="W81">
        <v>8.4499999999999993</v>
      </c>
      <c r="X81">
        <v>94</v>
      </c>
      <c r="Y81">
        <v>31.34</v>
      </c>
      <c r="Z81">
        <v>31.33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28.66</v>
      </c>
      <c r="AH81">
        <v>71.33</v>
      </c>
      <c r="AI81">
        <v>71.33</v>
      </c>
      <c r="AJ81">
        <v>28.26</v>
      </c>
      <c r="AK81">
        <v>0</v>
      </c>
      <c r="AL81">
        <v>0</v>
      </c>
    </row>
    <row r="82" spans="1:38">
      <c r="A82" t="s">
        <v>124</v>
      </c>
      <c r="B82" s="34">
        <v>262.20999999999998</v>
      </c>
      <c r="C82" s="34">
        <v>87.12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115.47</v>
      </c>
      <c r="N82">
        <v>273.08</v>
      </c>
      <c r="O82">
        <v>100.62</v>
      </c>
      <c r="P82">
        <v>7.77</v>
      </c>
      <c r="Q82">
        <v>27.01</v>
      </c>
      <c r="R82" s="93">
        <v>0</v>
      </c>
      <c r="S82" s="93">
        <v>0</v>
      </c>
      <c r="T82" s="93">
        <v>0</v>
      </c>
      <c r="U82">
        <v>7.3</v>
      </c>
      <c r="V82">
        <v>0</v>
      </c>
      <c r="W82">
        <v>8.4499999999999993</v>
      </c>
      <c r="X82">
        <v>92</v>
      </c>
      <c r="Y82">
        <v>30.66</v>
      </c>
      <c r="Z82">
        <v>30.67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28.34</v>
      </c>
      <c r="AH82">
        <v>70.67</v>
      </c>
      <c r="AI82">
        <v>70.67</v>
      </c>
      <c r="AJ82">
        <v>27.76</v>
      </c>
      <c r="AK82">
        <v>0</v>
      </c>
      <c r="AL82">
        <v>0</v>
      </c>
    </row>
    <row r="83" spans="1:38">
      <c r="A83" t="s">
        <v>125</v>
      </c>
      <c r="B83" s="34">
        <v>262.20999999999998</v>
      </c>
      <c r="C83" s="34">
        <v>87.12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115.47</v>
      </c>
      <c r="N83">
        <v>273.08</v>
      </c>
      <c r="O83">
        <v>100.62</v>
      </c>
      <c r="P83">
        <v>7.53</v>
      </c>
      <c r="Q83">
        <v>20</v>
      </c>
      <c r="R83" s="93">
        <v>0</v>
      </c>
      <c r="S83" s="93">
        <v>0</v>
      </c>
      <c r="T83" s="93">
        <v>0</v>
      </c>
      <c r="U83">
        <v>7.3</v>
      </c>
      <c r="V83">
        <v>0</v>
      </c>
      <c r="W83">
        <v>8.35</v>
      </c>
      <c r="X83">
        <v>87.5</v>
      </c>
      <c r="Y83">
        <v>29.16</v>
      </c>
      <c r="Z83">
        <v>29.17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22.66</v>
      </c>
      <c r="AH83">
        <v>75.33</v>
      </c>
      <c r="AI83">
        <v>75.33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262.20999999999998</v>
      </c>
      <c r="C84" s="34">
        <v>87.12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115.47</v>
      </c>
      <c r="N84">
        <v>273.08</v>
      </c>
      <c r="O84">
        <v>100.62</v>
      </c>
      <c r="P84">
        <v>7.53</v>
      </c>
      <c r="Q84">
        <v>18</v>
      </c>
      <c r="R84" s="93">
        <v>0</v>
      </c>
      <c r="S84" s="93">
        <v>0</v>
      </c>
      <c r="T84" s="93">
        <v>0</v>
      </c>
      <c r="U84">
        <v>7.3</v>
      </c>
      <c r="V84">
        <v>0</v>
      </c>
      <c r="W84">
        <v>8.35</v>
      </c>
      <c r="X84">
        <v>82.5</v>
      </c>
      <c r="Y84">
        <v>27.5</v>
      </c>
      <c r="Z84">
        <v>27.5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22.34</v>
      </c>
      <c r="AH84">
        <v>75</v>
      </c>
      <c r="AI84">
        <v>75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262.20999999999998</v>
      </c>
      <c r="C85" s="34">
        <v>87.12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115.47</v>
      </c>
      <c r="N85">
        <v>273.08</v>
      </c>
      <c r="O85">
        <v>60.1</v>
      </c>
      <c r="P85">
        <v>7.53</v>
      </c>
      <c r="Q85">
        <v>14.6</v>
      </c>
      <c r="R85" s="93">
        <v>0</v>
      </c>
      <c r="S85" s="93">
        <v>0</v>
      </c>
      <c r="T85" s="93">
        <v>0</v>
      </c>
      <c r="U85">
        <v>7.3</v>
      </c>
      <c r="V85">
        <v>0</v>
      </c>
      <c r="W85">
        <v>8.35</v>
      </c>
      <c r="X85">
        <v>89.5</v>
      </c>
      <c r="Y85">
        <v>29.84</v>
      </c>
      <c r="Z85">
        <v>29.83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21.66</v>
      </c>
      <c r="AH85">
        <v>74.67</v>
      </c>
      <c r="AI85">
        <v>74.67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262.20999999999998</v>
      </c>
      <c r="C86" s="34">
        <v>87.12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115.47</v>
      </c>
      <c r="N86">
        <v>273.08</v>
      </c>
      <c r="O86">
        <v>60.1</v>
      </c>
      <c r="P86">
        <v>7.53</v>
      </c>
      <c r="Q86">
        <v>13.6</v>
      </c>
      <c r="R86" s="93">
        <v>0</v>
      </c>
      <c r="S86" s="93">
        <v>0</v>
      </c>
      <c r="T86" s="93">
        <v>0</v>
      </c>
      <c r="U86">
        <v>7.3</v>
      </c>
      <c r="V86">
        <v>0</v>
      </c>
      <c r="W86">
        <v>8.35</v>
      </c>
      <c r="X86">
        <v>85</v>
      </c>
      <c r="Y86">
        <v>28.34</v>
      </c>
      <c r="Z86">
        <v>28.33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20.66</v>
      </c>
      <c r="AH86">
        <v>74.67</v>
      </c>
      <c r="AI86">
        <v>74.67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262.20999999999998</v>
      </c>
      <c r="C87" s="34">
        <v>87.12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115.47</v>
      </c>
      <c r="N87">
        <v>273.08</v>
      </c>
      <c r="O87">
        <v>60.1</v>
      </c>
      <c r="P87">
        <v>7.38</v>
      </c>
      <c r="Q87">
        <v>10.01</v>
      </c>
      <c r="R87" s="93">
        <v>0</v>
      </c>
      <c r="S87" s="93">
        <v>0</v>
      </c>
      <c r="T87" s="93">
        <v>0</v>
      </c>
      <c r="U87">
        <v>7.07</v>
      </c>
      <c r="V87">
        <v>0</v>
      </c>
      <c r="W87">
        <v>7.24</v>
      </c>
      <c r="X87">
        <v>82</v>
      </c>
      <c r="Y87">
        <v>27.34</v>
      </c>
      <c r="Z87">
        <v>27.33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19.66</v>
      </c>
      <c r="AH87">
        <v>69.67</v>
      </c>
      <c r="AI87">
        <v>69.67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262.20999999999998</v>
      </c>
      <c r="C88" s="34">
        <v>87.12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115.47</v>
      </c>
      <c r="N88">
        <v>273.08</v>
      </c>
      <c r="O88">
        <v>60.1</v>
      </c>
      <c r="P88">
        <v>7.38</v>
      </c>
      <c r="Q88">
        <v>9.61</v>
      </c>
      <c r="R88" s="93">
        <v>0</v>
      </c>
      <c r="S88" s="93">
        <v>0</v>
      </c>
      <c r="T88" s="93">
        <v>0</v>
      </c>
      <c r="U88">
        <v>7.07</v>
      </c>
      <c r="V88">
        <v>0</v>
      </c>
      <c r="W88">
        <v>7.24</v>
      </c>
      <c r="X88">
        <v>79</v>
      </c>
      <c r="Y88">
        <v>26.34</v>
      </c>
      <c r="Z88">
        <v>26.33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18.66</v>
      </c>
      <c r="AH88">
        <v>68.67</v>
      </c>
      <c r="AI88">
        <v>68.67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262.20999999999998</v>
      </c>
      <c r="C89" s="34">
        <v>87.12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115.47</v>
      </c>
      <c r="N89">
        <v>273.08</v>
      </c>
      <c r="O89">
        <v>60.1</v>
      </c>
      <c r="P89">
        <v>7.38</v>
      </c>
      <c r="Q89">
        <v>9.01</v>
      </c>
      <c r="R89" s="93">
        <v>0</v>
      </c>
      <c r="S89" s="93">
        <v>0</v>
      </c>
      <c r="T89" s="93">
        <v>0</v>
      </c>
      <c r="U89">
        <v>7.07</v>
      </c>
      <c r="V89">
        <v>0</v>
      </c>
      <c r="W89">
        <v>7.24</v>
      </c>
      <c r="X89">
        <v>76</v>
      </c>
      <c r="Y89">
        <v>25.34</v>
      </c>
      <c r="Z89">
        <v>25.33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</v>
      </c>
      <c r="AH89">
        <v>52.67</v>
      </c>
      <c r="AI89">
        <v>52.67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262.20999999999998</v>
      </c>
      <c r="C90" s="34">
        <v>87.12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115.47</v>
      </c>
      <c r="N90">
        <v>273.08</v>
      </c>
      <c r="O90">
        <v>60.1</v>
      </c>
      <c r="P90">
        <v>7.38</v>
      </c>
      <c r="Q90">
        <v>8.61</v>
      </c>
      <c r="R90" s="93">
        <v>0</v>
      </c>
      <c r="S90" s="93">
        <v>0</v>
      </c>
      <c r="T90" s="93">
        <v>0</v>
      </c>
      <c r="U90">
        <v>7.07</v>
      </c>
      <c r="V90">
        <v>0</v>
      </c>
      <c r="W90">
        <v>7.24</v>
      </c>
      <c r="X90">
        <v>73</v>
      </c>
      <c r="Y90">
        <v>24.34</v>
      </c>
      <c r="Z90">
        <v>24.33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17.34</v>
      </c>
      <c r="AH90">
        <v>52.67</v>
      </c>
      <c r="AI90">
        <v>52.67</v>
      </c>
      <c r="AJ90">
        <v>30.78</v>
      </c>
      <c r="AK90">
        <v>0</v>
      </c>
      <c r="AL90">
        <v>0</v>
      </c>
    </row>
    <row r="91" spans="1:38">
      <c r="A91" t="s">
        <v>133</v>
      </c>
      <c r="B91" s="34">
        <v>262.20999999999998</v>
      </c>
      <c r="C91" s="34">
        <v>87.12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115.47</v>
      </c>
      <c r="N91">
        <v>273.08</v>
      </c>
      <c r="O91">
        <v>60.1</v>
      </c>
      <c r="P91">
        <v>7.15</v>
      </c>
      <c r="Q91">
        <v>8.2100000000000009</v>
      </c>
      <c r="R91" s="93">
        <v>0</v>
      </c>
      <c r="S91" s="93">
        <v>0</v>
      </c>
      <c r="T91" s="93">
        <v>0</v>
      </c>
      <c r="U91">
        <v>7.3</v>
      </c>
      <c r="V91">
        <v>0</v>
      </c>
      <c r="W91">
        <v>7.06</v>
      </c>
      <c r="X91">
        <v>59.5</v>
      </c>
      <c r="Y91">
        <v>19.84</v>
      </c>
      <c r="Z91">
        <v>19.829999999999998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16.34</v>
      </c>
      <c r="AH91">
        <v>49</v>
      </c>
      <c r="AI91">
        <v>49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262.20999999999998</v>
      </c>
      <c r="C92" s="34">
        <v>87.12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115.47</v>
      </c>
      <c r="N92">
        <v>273.08</v>
      </c>
      <c r="O92">
        <v>60.1</v>
      </c>
      <c r="P92">
        <v>7.15</v>
      </c>
      <c r="Q92">
        <v>7.81</v>
      </c>
      <c r="R92" s="93">
        <v>0</v>
      </c>
      <c r="S92" s="93">
        <v>0</v>
      </c>
      <c r="T92" s="93">
        <v>0</v>
      </c>
      <c r="U92">
        <v>7.3</v>
      </c>
      <c r="V92">
        <v>0</v>
      </c>
      <c r="W92">
        <v>7.06</v>
      </c>
      <c r="X92">
        <v>58.5</v>
      </c>
      <c r="Y92">
        <v>19.5</v>
      </c>
      <c r="Z92">
        <v>19.5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</v>
      </c>
      <c r="AH92">
        <v>47.33</v>
      </c>
      <c r="AI92">
        <v>47.33</v>
      </c>
      <c r="AJ92">
        <v>30.78</v>
      </c>
      <c r="AK92">
        <v>0</v>
      </c>
      <c r="AL92">
        <v>0</v>
      </c>
    </row>
    <row r="93" spans="1:38">
      <c r="A93" t="s">
        <v>135</v>
      </c>
      <c r="B93" s="34">
        <v>262.20999999999998</v>
      </c>
      <c r="C93" s="34">
        <v>87.12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115.47</v>
      </c>
      <c r="N93">
        <v>273.08</v>
      </c>
      <c r="O93">
        <v>60.1</v>
      </c>
      <c r="P93">
        <v>7.15</v>
      </c>
      <c r="Q93">
        <v>7.41</v>
      </c>
      <c r="R93" s="93">
        <v>0</v>
      </c>
      <c r="S93" s="93">
        <v>0</v>
      </c>
      <c r="T93" s="93">
        <v>0</v>
      </c>
      <c r="U93">
        <v>7.3</v>
      </c>
      <c r="V93">
        <v>0</v>
      </c>
      <c r="W93">
        <v>7.06</v>
      </c>
      <c r="X93">
        <v>57</v>
      </c>
      <c r="Y93">
        <v>19</v>
      </c>
      <c r="Z93">
        <v>19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</v>
      </c>
      <c r="AH93">
        <v>47.33</v>
      </c>
      <c r="AI93">
        <v>47.33</v>
      </c>
      <c r="AJ93">
        <v>30.78</v>
      </c>
      <c r="AK93">
        <v>0</v>
      </c>
      <c r="AL93">
        <v>0</v>
      </c>
    </row>
    <row r="94" spans="1:38">
      <c r="A94" t="s">
        <v>136</v>
      </c>
      <c r="B94" s="34">
        <v>262.20999999999998</v>
      </c>
      <c r="C94" s="34">
        <v>87.12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115.47</v>
      </c>
      <c r="N94">
        <v>273.08</v>
      </c>
      <c r="O94">
        <v>60.1</v>
      </c>
      <c r="P94">
        <v>7.15</v>
      </c>
      <c r="Q94">
        <v>7.41</v>
      </c>
      <c r="R94" s="93">
        <v>0</v>
      </c>
      <c r="S94" s="93">
        <v>0</v>
      </c>
      <c r="T94" s="93">
        <v>0</v>
      </c>
      <c r="U94">
        <v>7.3</v>
      </c>
      <c r="V94">
        <v>0</v>
      </c>
      <c r="W94">
        <v>7.06</v>
      </c>
      <c r="X94">
        <v>56</v>
      </c>
      <c r="Y94">
        <v>18.66</v>
      </c>
      <c r="Z94">
        <v>18.670000000000002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</v>
      </c>
      <c r="AH94">
        <v>47.33</v>
      </c>
      <c r="AI94">
        <v>47.33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262.20999999999998</v>
      </c>
      <c r="C95" s="34">
        <v>87.12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115.47</v>
      </c>
      <c r="N95">
        <v>273.08</v>
      </c>
      <c r="O95">
        <v>60.1</v>
      </c>
      <c r="P95">
        <v>6.99</v>
      </c>
      <c r="Q95">
        <v>7.41</v>
      </c>
      <c r="R95" s="93">
        <v>0</v>
      </c>
      <c r="S95" s="93">
        <v>0</v>
      </c>
      <c r="T95" s="93">
        <v>0</v>
      </c>
      <c r="U95">
        <v>7.3</v>
      </c>
      <c r="V95">
        <v>0</v>
      </c>
      <c r="W95">
        <v>7.06</v>
      </c>
      <c r="X95">
        <v>55.5</v>
      </c>
      <c r="Y95">
        <v>18.5</v>
      </c>
      <c r="Z95">
        <v>18.5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</v>
      </c>
      <c r="AH95">
        <v>46</v>
      </c>
      <c r="AI95">
        <v>46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262.20999999999998</v>
      </c>
      <c r="C96" s="34">
        <v>87.12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115.47</v>
      </c>
      <c r="N96">
        <v>273.08</v>
      </c>
      <c r="O96">
        <v>60.1</v>
      </c>
      <c r="P96">
        <v>6.99</v>
      </c>
      <c r="Q96">
        <v>7.41</v>
      </c>
      <c r="R96" s="93">
        <v>0</v>
      </c>
      <c r="S96" s="93">
        <v>0</v>
      </c>
      <c r="T96" s="93">
        <v>0</v>
      </c>
      <c r="U96">
        <v>7.3</v>
      </c>
      <c r="V96">
        <v>0</v>
      </c>
      <c r="W96">
        <v>7.06</v>
      </c>
      <c r="X96">
        <v>55.5</v>
      </c>
      <c r="Y96">
        <v>18.5</v>
      </c>
      <c r="Z96">
        <v>18.5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15.66</v>
      </c>
      <c r="AH96">
        <v>46.33</v>
      </c>
      <c r="AI96">
        <v>46.33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262.20999999999998</v>
      </c>
      <c r="C97" s="34">
        <v>87.12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115.47</v>
      </c>
      <c r="N97">
        <v>273.08</v>
      </c>
      <c r="O97">
        <v>60.1</v>
      </c>
      <c r="P97">
        <v>6.99</v>
      </c>
      <c r="Q97">
        <v>7.41</v>
      </c>
      <c r="R97" s="93">
        <v>0</v>
      </c>
      <c r="S97" s="93">
        <v>0</v>
      </c>
      <c r="T97" s="93">
        <v>0</v>
      </c>
      <c r="U97">
        <v>7.3</v>
      </c>
      <c r="V97">
        <v>0</v>
      </c>
      <c r="W97">
        <v>7.06</v>
      </c>
      <c r="X97">
        <v>53.5</v>
      </c>
      <c r="Y97">
        <v>17.84</v>
      </c>
      <c r="Z97">
        <v>17.829999999999998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</v>
      </c>
      <c r="AH97">
        <v>47.33</v>
      </c>
      <c r="AI97">
        <v>47.33</v>
      </c>
      <c r="AJ97">
        <v>29.77</v>
      </c>
      <c r="AK97">
        <v>0</v>
      </c>
      <c r="AL97">
        <v>0</v>
      </c>
    </row>
    <row r="98" spans="1:50">
      <c r="A98" t="s">
        <v>140</v>
      </c>
      <c r="B98" s="34">
        <v>262.20999999999998</v>
      </c>
      <c r="C98" s="34">
        <v>87.12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115.47</v>
      </c>
      <c r="N98">
        <v>273.08</v>
      </c>
      <c r="O98">
        <v>60.1</v>
      </c>
      <c r="P98">
        <v>6.99</v>
      </c>
      <c r="Q98">
        <v>7.41</v>
      </c>
      <c r="R98" s="93">
        <v>0</v>
      </c>
      <c r="S98" s="93">
        <v>0</v>
      </c>
      <c r="T98" s="93">
        <v>0</v>
      </c>
      <c r="U98">
        <v>7.3</v>
      </c>
      <c r="V98">
        <v>0</v>
      </c>
      <c r="W98">
        <v>7.06</v>
      </c>
      <c r="X98">
        <v>52</v>
      </c>
      <c r="Y98">
        <v>17.34</v>
      </c>
      <c r="Z98">
        <v>17.329999999999998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</v>
      </c>
      <c r="AH98">
        <v>48.67</v>
      </c>
      <c r="AI98">
        <v>48.67</v>
      </c>
      <c r="AJ98">
        <v>29.77</v>
      </c>
      <c r="AK98">
        <v>0</v>
      </c>
      <c r="AL98">
        <v>0</v>
      </c>
    </row>
    <row r="99" spans="1:50">
      <c r="A99" t="s">
        <v>141</v>
      </c>
      <c r="B99" s="34">
        <f>SUM(B3:B98)/4000</f>
        <v>4.8417149999999909</v>
      </c>
      <c r="C99" s="34">
        <f t="shared" ref="C99:P99" si="2">SUM(C3:C98)/4000</f>
        <v>1.7330699999999983</v>
      </c>
      <c r="D99" s="93">
        <f t="shared" ref="D99" si="3">SUM(D3:D98)/4000</f>
        <v>1.0280624999999994</v>
      </c>
      <c r="E99" s="34">
        <f>SUM(E3:E98)/4000</f>
        <v>0.34853999999999935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0.11898999999999996</v>
      </c>
      <c r="K99" s="37">
        <f t="shared" si="2"/>
        <v>0.11898999999999996</v>
      </c>
      <c r="L99" s="37">
        <f t="shared" si="2"/>
        <v>0.12195999999999999</v>
      </c>
      <c r="M99">
        <f t="shared" si="2"/>
        <v>2.1188925000000021</v>
      </c>
      <c r="N99">
        <f t="shared" si="2"/>
        <v>5.5101950000000093</v>
      </c>
      <c r="O99">
        <f t="shared" si="2"/>
        <v>1.633785000000002</v>
      </c>
      <c r="P99">
        <f t="shared" si="2"/>
        <v>0.15739249999999996</v>
      </c>
      <c r="Q99">
        <f t="shared" ref="Q99:AF99" si="5">SUM(Q3:Q98)/4000</f>
        <v>0.33004499999999992</v>
      </c>
      <c r="R99" s="93">
        <f t="shared" si="5"/>
        <v>0.35801499999999992</v>
      </c>
      <c r="S99" s="93">
        <f t="shared" si="5"/>
        <v>0.32263749999999985</v>
      </c>
      <c r="T99" s="93">
        <f t="shared" si="5"/>
        <v>0.34740999999999994</v>
      </c>
      <c r="U99">
        <f t="shared" si="5"/>
        <v>0.17316499999999985</v>
      </c>
      <c r="V99">
        <f t="shared" si="5"/>
        <v>1.0118211685</v>
      </c>
      <c r="W99">
        <f t="shared" si="5"/>
        <v>0.1741649999999999</v>
      </c>
      <c r="X99">
        <f t="shared" si="5"/>
        <v>2.0874999999999999</v>
      </c>
      <c r="Y99">
        <f t="shared" si="5"/>
        <v>0.69583500000000043</v>
      </c>
      <c r="Z99">
        <f t="shared" si="5"/>
        <v>0.69583249999999996</v>
      </c>
      <c r="AA99">
        <f t="shared" si="5"/>
        <v>1.8685799999999995</v>
      </c>
      <c r="AB99">
        <f t="shared" si="5"/>
        <v>0.37372</v>
      </c>
      <c r="AC99">
        <f t="shared" si="5"/>
        <v>0.74353750000000007</v>
      </c>
      <c r="AD99">
        <f t="shared" si="5"/>
        <v>0.37999500000000008</v>
      </c>
      <c r="AE99">
        <f t="shared" si="5"/>
        <v>0.70650000000000002</v>
      </c>
      <c r="AF99">
        <f t="shared" si="5"/>
        <v>0.35499999999999998</v>
      </c>
      <c r="AG99">
        <f t="shared" ref="AG99:AM99" si="6">SUM(AG3:AG98)/4000</f>
        <v>0.60936499999999949</v>
      </c>
      <c r="AH99">
        <f t="shared" si="6"/>
        <v>1.6818299999999999</v>
      </c>
      <c r="AI99">
        <f t="shared" si="6"/>
        <v>1.6818299999999999</v>
      </c>
      <c r="AJ99">
        <f t="shared" si="6"/>
        <v>0.67328000000000088</v>
      </c>
      <c r="AK99">
        <f t="shared" si="6"/>
        <v>1.4630000000000001</v>
      </c>
      <c r="AL99">
        <f t="shared" si="6"/>
        <v>0.62424999999999997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502.37763352885526</v>
      </c>
      <c r="L3">
        <v>16.64</v>
      </c>
      <c r="M3">
        <v>63.92770168444634</v>
      </c>
      <c r="N3">
        <v>52.963917312135848</v>
      </c>
      <c r="O3">
        <v>74.026631318030439</v>
      </c>
      <c r="P3">
        <v>31.389854382990471</v>
      </c>
      <c r="Q3">
        <v>9.6282616660567264</v>
      </c>
      <c r="R3">
        <v>19.140360998847129</v>
      </c>
      <c r="S3">
        <v>11.767235152059925</v>
      </c>
      <c r="T3">
        <v>1.4220594765100671</v>
      </c>
      <c r="U3">
        <v>56.880565278842418</v>
      </c>
      <c r="V3">
        <v>8.8294022498755602</v>
      </c>
      <c r="W3">
        <v>18.800806556464813</v>
      </c>
      <c r="X3">
        <v>62.903574961597542</v>
      </c>
      <c r="Y3">
        <v>0</v>
      </c>
      <c r="Z3">
        <v>2.7658744235454535</v>
      </c>
      <c r="AA3">
        <v>17.879994622784814</v>
      </c>
      <c r="AB3">
        <v>20.892252622160846</v>
      </c>
      <c r="AC3">
        <v>14.981279352715411</v>
      </c>
      <c r="AD3">
        <v>9.3586858722608266</v>
      </c>
      <c r="AE3">
        <v>25.449146881611547</v>
      </c>
      <c r="AF3">
        <v>0</v>
      </c>
      <c r="AG3">
        <v>30.8758380109666</v>
      </c>
      <c r="AH3">
        <v>77.30135434897926</v>
      </c>
      <c r="AI3">
        <v>0</v>
      </c>
      <c r="AJ3">
        <v>0</v>
      </c>
      <c r="AK3">
        <v>28.700749574940904</v>
      </c>
      <c r="AL3">
        <v>57.192685280292586</v>
      </c>
      <c r="AM3">
        <v>5.3875154355914638</v>
      </c>
      <c r="AN3">
        <v>6.1606984241464956E-2</v>
      </c>
      <c r="AO3">
        <v>0</v>
      </c>
      <c r="AP3">
        <v>0.21734363512841753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3.6878945024813894</v>
      </c>
      <c r="AZ3">
        <v>3.0691790491071429</v>
      </c>
      <c r="BA3">
        <v>3.1022947619047621</v>
      </c>
      <c r="BB3">
        <v>2.4623039303675047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1264.41970851715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494.54152652050777</v>
      </c>
      <c r="L4">
        <v>16.64</v>
      </c>
      <c r="M4">
        <v>63.92770168444634</v>
      </c>
      <c r="N4">
        <v>52.963917312135848</v>
      </c>
      <c r="O4">
        <v>74.026631318030439</v>
      </c>
      <c r="P4">
        <v>31.389854382990471</v>
      </c>
      <c r="Q4">
        <v>9.6282616660567264</v>
      </c>
      <c r="R4">
        <v>19.140360998847129</v>
      </c>
      <c r="S4">
        <v>11.767235152059925</v>
      </c>
      <c r="T4">
        <v>1.4220594765100671</v>
      </c>
      <c r="U4">
        <v>56.880565278842418</v>
      </c>
      <c r="V4">
        <v>8.8294022498755602</v>
      </c>
      <c r="W4">
        <v>18.800806556464813</v>
      </c>
      <c r="X4">
        <v>62.903574961597542</v>
      </c>
      <c r="Y4">
        <v>0</v>
      </c>
      <c r="Z4">
        <v>2.7658744235454535</v>
      </c>
      <c r="AA4">
        <v>17.879994622784814</v>
      </c>
      <c r="AB4">
        <v>20.892252622160846</v>
      </c>
      <c r="AC4">
        <v>14.981279352715411</v>
      </c>
      <c r="AD4">
        <v>9.3586858722608266</v>
      </c>
      <c r="AE4">
        <v>25.449146881611547</v>
      </c>
      <c r="AF4">
        <v>0</v>
      </c>
      <c r="AG4">
        <v>30.8758380109666</v>
      </c>
      <c r="AH4">
        <v>77.30135434897926</v>
      </c>
      <c r="AI4">
        <v>0</v>
      </c>
      <c r="AJ4">
        <v>0</v>
      </c>
      <c r="AK4">
        <v>28.700749574940904</v>
      </c>
      <c r="AL4">
        <v>57.192685280292586</v>
      </c>
      <c r="AM4">
        <v>5.3875154355914638</v>
      </c>
      <c r="AN4">
        <v>6.1606984241464956E-2</v>
      </c>
      <c r="AO4">
        <v>0</v>
      </c>
      <c r="AP4">
        <v>0.21734363512841753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3.6878945024813894</v>
      </c>
      <c r="AZ4">
        <v>3.0691790491071429</v>
      </c>
      <c r="BA4">
        <v>3.1022947619047621</v>
      </c>
      <c r="BB4">
        <v>2.4623039303675047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1256.5836015088025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494.53204650655402</v>
      </c>
      <c r="L5">
        <v>16.639535600604738</v>
      </c>
      <c r="M5">
        <v>63.92770168444634</v>
      </c>
      <c r="N5">
        <v>52.963917312135848</v>
      </c>
      <c r="O5">
        <v>74.026631318030439</v>
      </c>
      <c r="P5">
        <v>31.389854382990471</v>
      </c>
      <c r="Q5">
        <v>9.6282616660567264</v>
      </c>
      <c r="R5">
        <v>19.140360998847129</v>
      </c>
      <c r="S5">
        <v>11.767235152059925</v>
      </c>
      <c r="T5">
        <v>1.4220594765100671</v>
      </c>
      <c r="U5">
        <v>56.880565278842418</v>
      </c>
      <c r="V5">
        <v>8.8294022498755602</v>
      </c>
      <c r="W5">
        <v>18.800806556464813</v>
      </c>
      <c r="X5">
        <v>62.903574961597542</v>
      </c>
      <c r="Y5">
        <v>0</v>
      </c>
      <c r="Z5">
        <v>2.7658744235454535</v>
      </c>
      <c r="AA5">
        <v>17.879994622784814</v>
      </c>
      <c r="AB5">
        <v>20.892252622160846</v>
      </c>
      <c r="AC5">
        <v>14.981279352715411</v>
      </c>
      <c r="AD5">
        <v>9.3586858722608266</v>
      </c>
      <c r="AE5">
        <v>25.449146881611547</v>
      </c>
      <c r="AF5">
        <v>0</v>
      </c>
      <c r="AG5">
        <v>30.8758380109666</v>
      </c>
      <c r="AH5">
        <v>77.30135434897926</v>
      </c>
      <c r="AI5">
        <v>0</v>
      </c>
      <c r="AJ5">
        <v>0</v>
      </c>
      <c r="AK5">
        <v>28.700749574940904</v>
      </c>
      <c r="AL5">
        <v>57.192685280292586</v>
      </c>
      <c r="AM5">
        <v>5.3875154355914638</v>
      </c>
      <c r="AN5">
        <v>6.1606984241464956E-2</v>
      </c>
      <c r="AO5">
        <v>0</v>
      </c>
      <c r="AP5">
        <v>0.21734363512841753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3.6878945024813894</v>
      </c>
      <c r="AZ5">
        <v>3.0691790491071429</v>
      </c>
      <c r="BA5">
        <v>3.1022947619047621</v>
      </c>
      <c r="BB5">
        <v>2.4623039303675047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1256.5736570954534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494.53204650655402</v>
      </c>
      <c r="L6">
        <v>16.639312535534888</v>
      </c>
      <c r="M6">
        <v>63.92770168444634</v>
      </c>
      <c r="N6">
        <v>52.963917312135848</v>
      </c>
      <c r="O6">
        <v>74.026631318030439</v>
      </c>
      <c r="P6">
        <v>31.389854382990471</v>
      </c>
      <c r="Q6">
        <v>9.6282616660567264</v>
      </c>
      <c r="R6">
        <v>19.140360998847129</v>
      </c>
      <c r="S6">
        <v>11.767235152059925</v>
      </c>
      <c r="T6">
        <v>1.4220594765100671</v>
      </c>
      <c r="U6">
        <v>56.880565278842418</v>
      </c>
      <c r="V6">
        <v>8.8294022498755602</v>
      </c>
      <c r="W6">
        <v>18.800806556464813</v>
      </c>
      <c r="X6">
        <v>62.903574961597542</v>
      </c>
      <c r="Y6">
        <v>0</v>
      </c>
      <c r="Z6">
        <v>2.7658744235454535</v>
      </c>
      <c r="AA6">
        <v>17.879994622784814</v>
      </c>
      <c r="AB6">
        <v>20.892252622160846</v>
      </c>
      <c r="AC6">
        <v>14.981279352715411</v>
      </c>
      <c r="AD6">
        <v>9.3586858722608266</v>
      </c>
      <c r="AE6">
        <v>25.449146881611547</v>
      </c>
      <c r="AF6">
        <v>0</v>
      </c>
      <c r="AG6">
        <v>30.8758380109666</v>
      </c>
      <c r="AH6">
        <v>77.30135434897926</v>
      </c>
      <c r="AI6">
        <v>0</v>
      </c>
      <c r="AJ6">
        <v>0</v>
      </c>
      <c r="AK6">
        <v>28.700749574940904</v>
      </c>
      <c r="AL6">
        <v>57.192685280292586</v>
      </c>
      <c r="AM6">
        <v>5.3875154355914638</v>
      </c>
      <c r="AN6">
        <v>6.1606984241464956E-2</v>
      </c>
      <c r="AO6">
        <v>0</v>
      </c>
      <c r="AP6">
        <v>0.21734363512841753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3.6878945024813894</v>
      </c>
      <c r="AZ6">
        <v>3.0691790491071429</v>
      </c>
      <c r="BA6">
        <v>3.1022947619047621</v>
      </c>
      <c r="BB6">
        <v>2.4623039303675047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1256.5734340303836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463.58142377240324</v>
      </c>
      <c r="L7">
        <v>7.2396956807971327</v>
      </c>
      <c r="M7">
        <v>63.92770168444634</v>
      </c>
      <c r="N7">
        <v>52.963917312135848</v>
      </c>
      <c r="O7">
        <v>74.026631318030439</v>
      </c>
      <c r="P7">
        <v>31.389854382990471</v>
      </c>
      <c r="Q7">
        <v>9.6282616660567264</v>
      </c>
      <c r="R7">
        <v>19.140360998847129</v>
      </c>
      <c r="S7">
        <v>11.767235152059925</v>
      </c>
      <c r="T7">
        <v>1.4220594765100671</v>
      </c>
      <c r="U7">
        <v>56.880565278842418</v>
      </c>
      <c r="V7">
        <v>8.8294022498755602</v>
      </c>
      <c r="W7">
        <v>18.800806556464813</v>
      </c>
      <c r="X7">
        <v>62.903574961597542</v>
      </c>
      <c r="Y7">
        <v>0</v>
      </c>
      <c r="Z7">
        <v>5.5317484079090899</v>
      </c>
      <c r="AA7">
        <v>11.919996415189877</v>
      </c>
      <c r="AB7">
        <v>20.892252622160846</v>
      </c>
      <c r="AC7">
        <v>14.981279352715411</v>
      </c>
      <c r="AD7">
        <v>9.3586858722608266</v>
      </c>
      <c r="AE7">
        <v>25.449146881611547</v>
      </c>
      <c r="AF7">
        <v>0</v>
      </c>
      <c r="AG7">
        <v>30.8758380109666</v>
      </c>
      <c r="AH7">
        <v>77.30135434897926</v>
      </c>
      <c r="AI7">
        <v>0</v>
      </c>
      <c r="AJ7">
        <v>0</v>
      </c>
      <c r="AK7">
        <v>28.700749574940904</v>
      </c>
      <c r="AL7">
        <v>57.192685280292586</v>
      </c>
      <c r="AM7">
        <v>5.3875154355914638</v>
      </c>
      <c r="AN7">
        <v>6.1606984241464956E-2</v>
      </c>
      <c r="AO7">
        <v>0</v>
      </c>
      <c r="AP7">
        <v>0.21734363512841753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3.6878945024813894</v>
      </c>
      <c r="AZ7">
        <v>3.0691790491071429</v>
      </c>
      <c r="BA7">
        <v>3.1022947619047621</v>
      </c>
      <c r="BB7">
        <v>2.4623039303675047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1213.0290702182638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395.97713569465054</v>
      </c>
      <c r="L8">
        <v>7.2396956807971327</v>
      </c>
      <c r="M8">
        <v>63.92770168444634</v>
      </c>
      <c r="N8">
        <v>52.963917312135848</v>
      </c>
      <c r="O8">
        <v>74.026631318030439</v>
      </c>
      <c r="P8">
        <v>31.389854382990471</v>
      </c>
      <c r="Q8">
        <v>9.6282616660567264</v>
      </c>
      <c r="R8">
        <v>19.140360998847129</v>
      </c>
      <c r="S8">
        <v>11.767235152059925</v>
      </c>
      <c r="T8">
        <v>1.4220594765100671</v>
      </c>
      <c r="U8">
        <v>56.880565278842418</v>
      </c>
      <c r="V8">
        <v>8.8294022498755602</v>
      </c>
      <c r="W8">
        <v>18.800806556464813</v>
      </c>
      <c r="X8">
        <v>62.903574961597542</v>
      </c>
      <c r="Y8">
        <v>0</v>
      </c>
      <c r="Z8">
        <v>5.5317484079090899</v>
      </c>
      <c r="AA8">
        <v>11.919996415189877</v>
      </c>
      <c r="AB8">
        <v>20.892252622160846</v>
      </c>
      <c r="AC8">
        <v>14.981279352715411</v>
      </c>
      <c r="AD8">
        <v>9.3586858722608266</v>
      </c>
      <c r="AE8">
        <v>25.449146881611547</v>
      </c>
      <c r="AF8">
        <v>0</v>
      </c>
      <c r="AG8">
        <v>30.8758380109666</v>
      </c>
      <c r="AH8">
        <v>77.30135434897926</v>
      </c>
      <c r="AI8">
        <v>0</v>
      </c>
      <c r="AJ8">
        <v>0</v>
      </c>
      <c r="AK8">
        <v>28.700749574940904</v>
      </c>
      <c r="AL8">
        <v>57.192685280292586</v>
      </c>
      <c r="AM8">
        <v>5.3875154355914638</v>
      </c>
      <c r="AN8">
        <v>6.1606984241464956E-2</v>
      </c>
      <c r="AO8">
        <v>0</v>
      </c>
      <c r="AP8">
        <v>0.21734363512841753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3.6878945024813894</v>
      </c>
      <c r="AZ8">
        <v>3.0691790491071429</v>
      </c>
      <c r="BA8">
        <v>3.1022947619047621</v>
      </c>
      <c r="BB8">
        <v>2.4623039303675047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1145.4247821405111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328.36995617306371</v>
      </c>
      <c r="L9">
        <v>7.2396956807971327</v>
      </c>
      <c r="M9">
        <v>63.92770168444634</v>
      </c>
      <c r="N9">
        <v>52.963917312135848</v>
      </c>
      <c r="O9">
        <v>74.026631318030439</v>
      </c>
      <c r="P9">
        <v>31.389854382990471</v>
      </c>
      <c r="Q9">
        <v>9.6282616660567264</v>
      </c>
      <c r="R9">
        <v>19.140360998847129</v>
      </c>
      <c r="S9">
        <v>11.767235152059925</v>
      </c>
      <c r="T9">
        <v>1.4220594765100671</v>
      </c>
      <c r="U9">
        <v>56.880565278842418</v>
      </c>
      <c r="V9">
        <v>8.8294022498755602</v>
      </c>
      <c r="W9">
        <v>18.800806556464813</v>
      </c>
      <c r="X9">
        <v>62.903574961597542</v>
      </c>
      <c r="Y9">
        <v>0</v>
      </c>
      <c r="Z9">
        <v>5.5317484079090899</v>
      </c>
      <c r="AA9">
        <v>11.919996415189877</v>
      </c>
      <c r="AB9">
        <v>20.892252622160846</v>
      </c>
      <c r="AC9">
        <v>14.981279352715411</v>
      </c>
      <c r="AD9">
        <v>9.3586858722608266</v>
      </c>
      <c r="AE9">
        <v>25.449146881611547</v>
      </c>
      <c r="AF9">
        <v>0</v>
      </c>
      <c r="AG9">
        <v>30.8758380109666</v>
      </c>
      <c r="AH9">
        <v>77.30135434897926</v>
      </c>
      <c r="AI9">
        <v>0</v>
      </c>
      <c r="AJ9">
        <v>0</v>
      </c>
      <c r="AK9">
        <v>28.700749574940904</v>
      </c>
      <c r="AL9">
        <v>55.258633618416518</v>
      </c>
      <c r="AM9">
        <v>5.3875154355914638</v>
      </c>
      <c r="AN9">
        <v>6.1606984241464956E-2</v>
      </c>
      <c r="AO9">
        <v>0</v>
      </c>
      <c r="AP9">
        <v>0.21734363512841753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3.6878945024813894</v>
      </c>
      <c r="AZ9">
        <v>2.0494522656249998</v>
      </c>
      <c r="BA9">
        <v>3.1022947619047621</v>
      </c>
      <c r="BB9">
        <v>2.4623039303675047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1074.8638241735659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272.3521950485769</v>
      </c>
      <c r="L10">
        <v>7.2396956807971327</v>
      </c>
      <c r="M10">
        <v>63.92770168444634</v>
      </c>
      <c r="N10">
        <v>52.963917312135848</v>
      </c>
      <c r="O10">
        <v>74.026631318030439</v>
      </c>
      <c r="P10">
        <v>31.389854382990471</v>
      </c>
      <c r="Q10">
        <v>9.6282616660567264</v>
      </c>
      <c r="R10">
        <v>19.140360998847129</v>
      </c>
      <c r="S10">
        <v>11.767235152059925</v>
      </c>
      <c r="T10">
        <v>1.4220594765100671</v>
      </c>
      <c r="U10">
        <v>56.880565278842418</v>
      </c>
      <c r="V10">
        <v>8.8294022498755602</v>
      </c>
      <c r="W10">
        <v>18.800806556464813</v>
      </c>
      <c r="X10">
        <v>62.903574961597542</v>
      </c>
      <c r="Y10">
        <v>0</v>
      </c>
      <c r="Z10">
        <v>5.5317484079090899</v>
      </c>
      <c r="AA10">
        <v>11.919996415189877</v>
      </c>
      <c r="AB10">
        <v>20.892252622160846</v>
      </c>
      <c r="AC10">
        <v>14.981279352715411</v>
      </c>
      <c r="AD10">
        <v>9.3586858722608266</v>
      </c>
      <c r="AE10">
        <v>25.449146881611547</v>
      </c>
      <c r="AF10">
        <v>0</v>
      </c>
      <c r="AG10">
        <v>30.8758380109666</v>
      </c>
      <c r="AH10">
        <v>77.30135434897926</v>
      </c>
      <c r="AI10">
        <v>0</v>
      </c>
      <c r="AJ10">
        <v>0</v>
      </c>
      <c r="AK10">
        <v>28.700749574940904</v>
      </c>
      <c r="AL10">
        <v>55.258633618416518</v>
      </c>
      <c r="AM10">
        <v>5.3875154355914638</v>
      </c>
      <c r="AN10">
        <v>6.1606984241464956E-2</v>
      </c>
      <c r="AO10">
        <v>0</v>
      </c>
      <c r="AP10">
        <v>0.21734363512841753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3.6878945024813894</v>
      </c>
      <c r="AZ10">
        <v>2.0494522656249998</v>
      </c>
      <c r="BA10">
        <v>3.1022947619047621</v>
      </c>
      <c r="BB10">
        <v>2.4623039303675047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1018.8460630490797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272.35934229773778</v>
      </c>
      <c r="L11">
        <v>7.2396956807971327</v>
      </c>
      <c r="M11">
        <v>63.92770168444634</v>
      </c>
      <c r="N11">
        <v>52.963917312135848</v>
      </c>
      <c r="O11">
        <v>74.026631318030439</v>
      </c>
      <c r="P11">
        <v>31.389854382990471</v>
      </c>
      <c r="Q11">
        <v>9.6257908726937274</v>
      </c>
      <c r="R11">
        <v>19.134355857308851</v>
      </c>
      <c r="S11">
        <v>11.769785184150944</v>
      </c>
      <c r="T11">
        <v>1.4220594765100671</v>
      </c>
      <c r="U11">
        <v>56.880565278842418</v>
      </c>
      <c r="V11">
        <v>8.8294022498755602</v>
      </c>
      <c r="W11">
        <v>18.800806556464813</v>
      </c>
      <c r="X11">
        <v>62.903574961597542</v>
      </c>
      <c r="Y11">
        <v>0</v>
      </c>
      <c r="Z11">
        <v>5.5317484079090899</v>
      </c>
      <c r="AA11">
        <v>11.919996415189877</v>
      </c>
      <c r="AB11">
        <v>20.892252622160846</v>
      </c>
      <c r="AC11">
        <v>14.981279352715411</v>
      </c>
      <c r="AD11">
        <v>9.3586858722608266</v>
      </c>
      <c r="AE11">
        <v>25.449146881611547</v>
      </c>
      <c r="AF11">
        <v>0</v>
      </c>
      <c r="AG11">
        <v>30.8758380109666</v>
      </c>
      <c r="AH11">
        <v>77.30135434897926</v>
      </c>
      <c r="AI11">
        <v>0</v>
      </c>
      <c r="AJ11">
        <v>0</v>
      </c>
      <c r="AK11">
        <v>28.700749574940904</v>
      </c>
      <c r="AL11">
        <v>55.258633618416518</v>
      </c>
      <c r="AM11">
        <v>5.3875154355914638</v>
      </c>
      <c r="AN11">
        <v>6.1606984241464956E-2</v>
      </c>
      <c r="AO11">
        <v>0</v>
      </c>
      <c r="AP11">
        <v>0.21734363512841753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3.6878945024813894</v>
      </c>
      <c r="AZ11">
        <v>2.0494522656249998</v>
      </c>
      <c r="BA11">
        <v>3.1022947619047621</v>
      </c>
      <c r="BB11">
        <v>2.4623039303675047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1018.8472843954303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272.35934229773778</v>
      </c>
      <c r="L12">
        <v>7.2396956807971327</v>
      </c>
      <c r="M12">
        <v>63.92770168444634</v>
      </c>
      <c r="N12">
        <v>52.963917312135848</v>
      </c>
      <c r="O12">
        <v>74.026631318030439</v>
      </c>
      <c r="P12">
        <v>31.389854382990471</v>
      </c>
      <c r="Q12">
        <v>9.625482185471407</v>
      </c>
      <c r="R12">
        <v>19.133974206807629</v>
      </c>
      <c r="S12">
        <v>11.770897902408638</v>
      </c>
      <c r="T12">
        <v>1.4220594765100671</v>
      </c>
      <c r="U12">
        <v>56.880565278842418</v>
      </c>
      <c r="V12">
        <v>8.8294022498755602</v>
      </c>
      <c r="W12">
        <v>18.800806556464813</v>
      </c>
      <c r="X12">
        <v>62.903574961597542</v>
      </c>
      <c r="Y12">
        <v>0</v>
      </c>
      <c r="Z12">
        <v>5.5317484079090899</v>
      </c>
      <c r="AA12">
        <v>11.919996415189877</v>
      </c>
      <c r="AB12">
        <v>20.892252622160846</v>
      </c>
      <c r="AC12">
        <v>14.981279352715411</v>
      </c>
      <c r="AD12">
        <v>9.3586858722608266</v>
      </c>
      <c r="AE12">
        <v>25.449146881611547</v>
      </c>
      <c r="AF12">
        <v>0</v>
      </c>
      <c r="AG12">
        <v>30.8758380109666</v>
      </c>
      <c r="AH12">
        <v>77.30135434897926</v>
      </c>
      <c r="AI12">
        <v>0</v>
      </c>
      <c r="AJ12">
        <v>0</v>
      </c>
      <c r="AK12">
        <v>28.700749574940904</v>
      </c>
      <c r="AL12">
        <v>55.258633618416518</v>
      </c>
      <c r="AM12">
        <v>5.3875154355914638</v>
      </c>
      <c r="AN12">
        <v>6.1606984241464956E-2</v>
      </c>
      <c r="AO12">
        <v>0</v>
      </c>
      <c r="AP12">
        <v>0.21734363512841753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3.6878945024813894</v>
      </c>
      <c r="AZ12">
        <v>2.0494522656249998</v>
      </c>
      <c r="BA12">
        <v>3.1022947619047621</v>
      </c>
      <c r="BB12">
        <v>2.4623039303675047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1018.8477067759643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272.35934229773778</v>
      </c>
      <c r="L13">
        <v>7.2396956807971327</v>
      </c>
      <c r="M13">
        <v>63.92770168444634</v>
      </c>
      <c r="N13">
        <v>52.963917312135848</v>
      </c>
      <c r="O13">
        <v>74.026631318030439</v>
      </c>
      <c r="P13">
        <v>31.389854382990471</v>
      </c>
      <c r="Q13">
        <v>9.625482185471407</v>
      </c>
      <c r="R13">
        <v>19.133974206807629</v>
      </c>
      <c r="S13">
        <v>11.770897902408638</v>
      </c>
      <c r="T13">
        <v>1.4220594765100671</v>
      </c>
      <c r="U13">
        <v>56.880565278842418</v>
      </c>
      <c r="V13">
        <v>8.8294022498755602</v>
      </c>
      <c r="W13">
        <v>18.800806556464813</v>
      </c>
      <c r="X13">
        <v>62.903574961597542</v>
      </c>
      <c r="Y13">
        <v>0</v>
      </c>
      <c r="Z13">
        <v>5.5317484079090899</v>
      </c>
      <c r="AA13">
        <v>11.919996415189877</v>
      </c>
      <c r="AB13">
        <v>20.892252622160846</v>
      </c>
      <c r="AC13">
        <v>14.981279352715411</v>
      </c>
      <c r="AD13">
        <v>9.3586858722608266</v>
      </c>
      <c r="AE13">
        <v>25.449146881611547</v>
      </c>
      <c r="AF13">
        <v>0</v>
      </c>
      <c r="AG13">
        <v>30.8758380109666</v>
      </c>
      <c r="AH13">
        <v>77.30135434897926</v>
      </c>
      <c r="AI13">
        <v>0</v>
      </c>
      <c r="AJ13">
        <v>0</v>
      </c>
      <c r="AK13">
        <v>28.700749574940904</v>
      </c>
      <c r="AL13">
        <v>55.258633618416518</v>
      </c>
      <c r="AM13">
        <v>5.3875154355914638</v>
      </c>
      <c r="AN13">
        <v>6.1606984241464956E-2</v>
      </c>
      <c r="AO13">
        <v>0</v>
      </c>
      <c r="AP13">
        <v>0.21734363512841753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3.6878945024813894</v>
      </c>
      <c r="AZ13">
        <v>2.0494522656249998</v>
      </c>
      <c r="BA13">
        <v>3.1022947619047621</v>
      </c>
      <c r="BB13">
        <v>2.4623039303675047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1018.8477067759643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272.35934229773778</v>
      </c>
      <c r="L14">
        <v>7.3202879896238651</v>
      </c>
      <c r="M14">
        <v>63.92770168444634</v>
      </c>
      <c r="N14">
        <v>52.963917312135848</v>
      </c>
      <c r="O14">
        <v>74.026631318030439</v>
      </c>
      <c r="P14">
        <v>31.389854382990471</v>
      </c>
      <c r="Q14">
        <v>9.6282616660567264</v>
      </c>
      <c r="R14">
        <v>19.140360998847129</v>
      </c>
      <c r="S14">
        <v>11.767235152059925</v>
      </c>
      <c r="T14">
        <v>1.4220594765100671</v>
      </c>
      <c r="U14">
        <v>56.880565278842418</v>
      </c>
      <c r="V14">
        <v>8.8294022498755602</v>
      </c>
      <c r="W14">
        <v>18.800806556464813</v>
      </c>
      <c r="X14">
        <v>62.903574961597542</v>
      </c>
      <c r="Y14">
        <v>0</v>
      </c>
      <c r="Z14">
        <v>5.5317484079090899</v>
      </c>
      <c r="AA14">
        <v>11.919996415189877</v>
      </c>
      <c r="AB14">
        <v>20.892252622160846</v>
      </c>
      <c r="AC14">
        <v>14.981279352715411</v>
      </c>
      <c r="AD14">
        <v>9.3586858722608266</v>
      </c>
      <c r="AE14">
        <v>25.449146881611547</v>
      </c>
      <c r="AF14">
        <v>0</v>
      </c>
      <c r="AG14">
        <v>30.8758380109666</v>
      </c>
      <c r="AH14">
        <v>77.30135434897926</v>
      </c>
      <c r="AI14">
        <v>0</v>
      </c>
      <c r="AJ14">
        <v>0</v>
      </c>
      <c r="AK14">
        <v>28.700749574940904</v>
      </c>
      <c r="AL14">
        <v>55.258633618416518</v>
      </c>
      <c r="AM14">
        <v>5.3875154355914638</v>
      </c>
      <c r="AN14">
        <v>6.1606984241464956E-2</v>
      </c>
      <c r="AO14">
        <v>0</v>
      </c>
      <c r="AP14">
        <v>0.21734363512841753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3.6878945024813894</v>
      </c>
      <c r="AZ14">
        <v>2.0494522656249998</v>
      </c>
      <c r="BA14">
        <v>3.1022947619047621</v>
      </c>
      <c r="BB14">
        <v>2.4623039303675047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1018.9338026070673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272.36020265543743</v>
      </c>
      <c r="L15">
        <v>7.2695450757008802</v>
      </c>
      <c r="M15">
        <v>63.92770168444634</v>
      </c>
      <c r="N15">
        <v>52.963917312135848</v>
      </c>
      <c r="O15">
        <v>74.026631318030439</v>
      </c>
      <c r="P15">
        <v>31.389854382990471</v>
      </c>
      <c r="Q15">
        <v>5.3122715987943732</v>
      </c>
      <c r="R15">
        <v>10.622333475387263</v>
      </c>
      <c r="S15">
        <v>8.9915011623170233</v>
      </c>
      <c r="T15">
        <v>0.82140468067226891</v>
      </c>
      <c r="U15">
        <v>56.880565278842418</v>
      </c>
      <c r="V15">
        <v>8.826266531194296</v>
      </c>
      <c r="W15">
        <v>18.800806556464813</v>
      </c>
      <c r="X15">
        <v>62.903574961597542</v>
      </c>
      <c r="Y15">
        <v>0</v>
      </c>
      <c r="Z15">
        <v>5.5317484079090899</v>
      </c>
      <c r="AA15">
        <v>11.919996415189877</v>
      </c>
      <c r="AB15">
        <v>20.892252622160846</v>
      </c>
      <c r="AC15">
        <v>14.981279352715411</v>
      </c>
      <c r="AD15">
        <v>9.3586858722608266</v>
      </c>
      <c r="AE15">
        <v>25.449146881611547</v>
      </c>
      <c r="AF15">
        <v>0</v>
      </c>
      <c r="AG15">
        <v>30.8758380109666</v>
      </c>
      <c r="AH15">
        <v>77.30135434897926</v>
      </c>
      <c r="AI15">
        <v>0</v>
      </c>
      <c r="AJ15">
        <v>0</v>
      </c>
      <c r="AK15">
        <v>28.700749574940904</v>
      </c>
      <c r="AL15">
        <v>55.258633618416518</v>
      </c>
      <c r="AM15">
        <v>5.3875154355914638</v>
      </c>
      <c r="AN15">
        <v>6.1606984241464956E-2</v>
      </c>
      <c r="AO15">
        <v>0</v>
      </c>
      <c r="AP15">
        <v>0.21734363512841753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3.6878945024813894</v>
      </c>
      <c r="AZ15">
        <v>2.0494522656249998</v>
      </c>
      <c r="BA15">
        <v>3.1022947619047621</v>
      </c>
      <c r="BB15">
        <v>1.4004108029197082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1001.608484828412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272.36020265543743</v>
      </c>
      <c r="L16">
        <v>7.2695450757008802</v>
      </c>
      <c r="M16">
        <v>63.92770168444634</v>
      </c>
      <c r="N16">
        <v>52.963917312135848</v>
      </c>
      <c r="O16">
        <v>74.026631318030439</v>
      </c>
      <c r="P16">
        <v>31.389854382990471</v>
      </c>
      <c r="Q16">
        <v>5.3105220649038465</v>
      </c>
      <c r="R16">
        <v>10.624387050736496</v>
      </c>
      <c r="S16">
        <v>6.7631276743878228</v>
      </c>
      <c r="T16">
        <v>0.82140468067226891</v>
      </c>
      <c r="U16">
        <v>56.880565278842418</v>
      </c>
      <c r="V16">
        <v>8.826266531194296</v>
      </c>
      <c r="W16">
        <v>18.800806556464813</v>
      </c>
      <c r="X16">
        <v>62.903574961597542</v>
      </c>
      <c r="Y16">
        <v>0</v>
      </c>
      <c r="Z16">
        <v>5.5317484079090899</v>
      </c>
      <c r="AA16">
        <v>11.919996415189877</v>
      </c>
      <c r="AB16">
        <v>20.892252622160846</v>
      </c>
      <c r="AC16">
        <v>14.981279352715411</v>
      </c>
      <c r="AD16">
        <v>9.3586858722608266</v>
      </c>
      <c r="AE16">
        <v>25.449146881611547</v>
      </c>
      <c r="AF16">
        <v>0</v>
      </c>
      <c r="AG16">
        <v>30.8758380109666</v>
      </c>
      <c r="AH16">
        <v>77.30135434897926</v>
      </c>
      <c r="AI16">
        <v>0</v>
      </c>
      <c r="AJ16">
        <v>0</v>
      </c>
      <c r="AK16">
        <v>28.700749574940904</v>
      </c>
      <c r="AL16">
        <v>55.258633618416518</v>
      </c>
      <c r="AM16">
        <v>5.3875154355914638</v>
      </c>
      <c r="AN16">
        <v>6.1606984241464956E-2</v>
      </c>
      <c r="AO16">
        <v>0</v>
      </c>
      <c r="AP16">
        <v>0.21734363512841753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3.6878945024813894</v>
      </c>
      <c r="AZ16">
        <v>2.0494522656249998</v>
      </c>
      <c r="BA16">
        <v>3.1022947619047621</v>
      </c>
      <c r="BB16">
        <v>1.4004108029197082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999.38041538194148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272.36020265543743</v>
      </c>
      <c r="L17">
        <v>7.2695450757008802</v>
      </c>
      <c r="M17">
        <v>63.92770168444634</v>
      </c>
      <c r="N17">
        <v>52.963917312135848</v>
      </c>
      <c r="O17">
        <v>74.026631318030439</v>
      </c>
      <c r="P17">
        <v>31.389854382990471</v>
      </c>
      <c r="Q17">
        <v>5.3105220649038465</v>
      </c>
      <c r="R17">
        <v>10.624387050736496</v>
      </c>
      <c r="S17">
        <v>6.7631276743878228</v>
      </c>
      <c r="T17">
        <v>0.82140468067226891</v>
      </c>
      <c r="U17">
        <v>56.880565278842418</v>
      </c>
      <c r="V17">
        <v>8.8294022498755602</v>
      </c>
      <c r="W17">
        <v>18.800806556464813</v>
      </c>
      <c r="X17">
        <v>62.903574961597542</v>
      </c>
      <c r="Y17">
        <v>0</v>
      </c>
      <c r="Z17">
        <v>5.5317484079090899</v>
      </c>
      <c r="AA17">
        <v>11.919996415189877</v>
      </c>
      <c r="AB17">
        <v>20.892252622160846</v>
      </c>
      <c r="AC17">
        <v>14.981279352715411</v>
      </c>
      <c r="AD17">
        <v>9.3586858722608266</v>
      </c>
      <c r="AE17">
        <v>25.449146881611547</v>
      </c>
      <c r="AF17">
        <v>0</v>
      </c>
      <c r="AG17">
        <v>30.8758380109666</v>
      </c>
      <c r="AH17">
        <v>77.30135434897926</v>
      </c>
      <c r="AI17">
        <v>1.8374108455118332</v>
      </c>
      <c r="AJ17">
        <v>0</v>
      </c>
      <c r="AK17">
        <v>28.700749574940904</v>
      </c>
      <c r="AL17">
        <v>55.258633618416518</v>
      </c>
      <c r="AM17">
        <v>5.3875154355914638</v>
      </c>
      <c r="AN17">
        <v>6.1606984241464956E-2</v>
      </c>
      <c r="AO17">
        <v>0</v>
      </c>
      <c r="AP17">
        <v>0.21734363512841753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3.6878945024813894</v>
      </c>
      <c r="AZ17">
        <v>2.0494522656249998</v>
      </c>
      <c r="BA17">
        <v>3.1022947619047621</v>
      </c>
      <c r="BB17">
        <v>1.4004108029197082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1001.2209619461346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272.36020265543743</v>
      </c>
      <c r="L18">
        <v>7.2695450757008802</v>
      </c>
      <c r="M18">
        <v>63.92770168444634</v>
      </c>
      <c r="N18">
        <v>52.963917312135848</v>
      </c>
      <c r="O18">
        <v>74.026631318030439</v>
      </c>
      <c r="P18">
        <v>31.389854382990471</v>
      </c>
      <c r="Q18">
        <v>5.3105220649038465</v>
      </c>
      <c r="R18">
        <v>10.624387050736496</v>
      </c>
      <c r="S18">
        <v>6.7631276743878228</v>
      </c>
      <c r="T18">
        <v>0.82140468067226891</v>
      </c>
      <c r="U18">
        <v>56.880565278842418</v>
      </c>
      <c r="V18">
        <v>8.8294022498755602</v>
      </c>
      <c r="W18">
        <v>18.800806556464813</v>
      </c>
      <c r="X18">
        <v>62.903574961597542</v>
      </c>
      <c r="Y18">
        <v>0</v>
      </c>
      <c r="Z18">
        <v>5.5317484079090899</v>
      </c>
      <c r="AA18">
        <v>11.919996415189877</v>
      </c>
      <c r="AB18">
        <v>20.892252622160846</v>
      </c>
      <c r="AC18">
        <v>14.981279352715411</v>
      </c>
      <c r="AD18">
        <v>9.3586858722608266</v>
      </c>
      <c r="AE18">
        <v>25.449146881611547</v>
      </c>
      <c r="AF18">
        <v>0</v>
      </c>
      <c r="AG18">
        <v>30.8758380109666</v>
      </c>
      <c r="AH18">
        <v>77.30135434897926</v>
      </c>
      <c r="AI18">
        <v>7.8746197542608876</v>
      </c>
      <c r="AJ18">
        <v>0</v>
      </c>
      <c r="AK18">
        <v>28.700749574940904</v>
      </c>
      <c r="AL18">
        <v>55.258633618416518</v>
      </c>
      <c r="AM18">
        <v>5.3875154355914638</v>
      </c>
      <c r="AN18">
        <v>6.1606984241464956E-2</v>
      </c>
      <c r="AO18">
        <v>0</v>
      </c>
      <c r="AP18">
        <v>0.21734363512841753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3.6878945024813894</v>
      </c>
      <c r="AZ18">
        <v>2.0494522656249998</v>
      </c>
      <c r="BA18">
        <v>3.1022947619047621</v>
      </c>
      <c r="BB18">
        <v>1.4004108029197082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1007.2581708548836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272.36020265543743</v>
      </c>
      <c r="L19">
        <v>7.2695450757008802</v>
      </c>
      <c r="M19">
        <v>63.92770168444634</v>
      </c>
      <c r="N19">
        <v>52.963917312135848</v>
      </c>
      <c r="O19">
        <v>74.026631318030439</v>
      </c>
      <c r="P19">
        <v>31.389854382990471</v>
      </c>
      <c r="Q19">
        <v>5.3105220649038465</v>
      </c>
      <c r="R19">
        <v>10.624387050736496</v>
      </c>
      <c r="S19">
        <v>6.7631276743878228</v>
      </c>
      <c r="T19">
        <v>0.82140468067226891</v>
      </c>
      <c r="U19">
        <v>56.880565278842418</v>
      </c>
      <c r="V19">
        <v>5.3124261925165959</v>
      </c>
      <c r="W19">
        <v>10.957403218890136</v>
      </c>
      <c r="X19">
        <v>62.903574961597542</v>
      </c>
      <c r="Y19">
        <v>0</v>
      </c>
      <c r="Z19">
        <v>5.5317484079090899</v>
      </c>
      <c r="AA19">
        <v>11.919996415189877</v>
      </c>
      <c r="AB19">
        <v>20.892252622160846</v>
      </c>
      <c r="AC19">
        <v>14.981279352715411</v>
      </c>
      <c r="AD19">
        <v>9.3586858722608266</v>
      </c>
      <c r="AE19">
        <v>25.449146881611547</v>
      </c>
      <c r="AF19">
        <v>0</v>
      </c>
      <c r="AG19">
        <v>30.8758380109666</v>
      </c>
      <c r="AH19">
        <v>77.30135434897926</v>
      </c>
      <c r="AI19">
        <v>7.8746197542608876</v>
      </c>
      <c r="AJ19">
        <v>0</v>
      </c>
      <c r="AK19">
        <v>28.700749574940904</v>
      </c>
      <c r="AL19">
        <v>55.258633618416518</v>
      </c>
      <c r="AM19">
        <v>5.3875154355914638</v>
      </c>
      <c r="AN19">
        <v>6.1606984241464956E-2</v>
      </c>
      <c r="AO19">
        <v>0</v>
      </c>
      <c r="AP19">
        <v>0.21734363512841753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3.6878945024813894</v>
      </c>
      <c r="AZ19">
        <v>2.0494522656249998</v>
      </c>
      <c r="BA19">
        <v>3.1022947619047621</v>
      </c>
      <c r="BB19">
        <v>1.4004108029197082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995.89779145994987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272.36020265543743</v>
      </c>
      <c r="L20">
        <v>7.2695450757008802</v>
      </c>
      <c r="M20">
        <v>63.92770168444634</v>
      </c>
      <c r="N20">
        <v>52.963917312135848</v>
      </c>
      <c r="O20">
        <v>74.026631318030439</v>
      </c>
      <c r="P20">
        <v>31.389854382990471</v>
      </c>
      <c r="Q20">
        <v>5.3105220649038465</v>
      </c>
      <c r="R20">
        <v>10.624387050736496</v>
      </c>
      <c r="S20">
        <v>6.7631276743878228</v>
      </c>
      <c r="T20">
        <v>0.82140468067226891</v>
      </c>
      <c r="U20">
        <v>56.880565278842418</v>
      </c>
      <c r="V20">
        <v>5.3124261925165959</v>
      </c>
      <c r="W20">
        <v>10.627048487861273</v>
      </c>
      <c r="X20">
        <v>62.903574961597542</v>
      </c>
      <c r="Y20">
        <v>0</v>
      </c>
      <c r="Z20">
        <v>5.5317484079090899</v>
      </c>
      <c r="AA20">
        <v>11.919996415189877</v>
      </c>
      <c r="AB20">
        <v>20.892252622160846</v>
      </c>
      <c r="AC20">
        <v>14.981279352715411</v>
      </c>
      <c r="AD20">
        <v>9.3586858722608266</v>
      </c>
      <c r="AE20">
        <v>25.449146881611547</v>
      </c>
      <c r="AF20">
        <v>0</v>
      </c>
      <c r="AG20">
        <v>30.8758380109666</v>
      </c>
      <c r="AH20">
        <v>77.30135434897926</v>
      </c>
      <c r="AI20">
        <v>7.8746197542608876</v>
      </c>
      <c r="AJ20">
        <v>0</v>
      </c>
      <c r="AK20">
        <v>28.700749574940904</v>
      </c>
      <c r="AL20">
        <v>55.258633618416518</v>
      </c>
      <c r="AM20">
        <v>5.3875154355914638</v>
      </c>
      <c r="AN20">
        <v>6.1606984241464956E-2</v>
      </c>
      <c r="AO20">
        <v>0</v>
      </c>
      <c r="AP20">
        <v>0.21734363512841753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3.6878945024813894</v>
      </c>
      <c r="AZ20">
        <v>2.0494522656249998</v>
      </c>
      <c r="BA20">
        <v>3.1022947619047621</v>
      </c>
      <c r="BB20">
        <v>1.4004108029197082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995.56743672892105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272.35934229773778</v>
      </c>
      <c r="L21">
        <v>7.2695450757008802</v>
      </c>
      <c r="M21">
        <v>63.92770168444634</v>
      </c>
      <c r="N21">
        <v>52.963917312135848</v>
      </c>
      <c r="O21">
        <v>74.026631318030439</v>
      </c>
      <c r="P21">
        <v>31.389854382990471</v>
      </c>
      <c r="Q21">
        <v>5.3105220649038465</v>
      </c>
      <c r="R21">
        <v>10.624387050736496</v>
      </c>
      <c r="S21">
        <v>6.7631276743878228</v>
      </c>
      <c r="T21">
        <v>0.82140468067226891</v>
      </c>
      <c r="U21">
        <v>56.880565278842418</v>
      </c>
      <c r="V21">
        <v>5.3124261925165959</v>
      </c>
      <c r="W21">
        <v>10.627048487861273</v>
      </c>
      <c r="X21">
        <v>62.903574961597542</v>
      </c>
      <c r="Y21">
        <v>0</v>
      </c>
      <c r="Z21">
        <v>5.5317484079090899</v>
      </c>
      <c r="AA21">
        <v>11.919996415189877</v>
      </c>
      <c r="AB21">
        <v>20.892252622160846</v>
      </c>
      <c r="AC21">
        <v>14.981279352715411</v>
      </c>
      <c r="AD21">
        <v>9.3586858722608266</v>
      </c>
      <c r="AE21">
        <v>25.449146881611547</v>
      </c>
      <c r="AF21">
        <v>0</v>
      </c>
      <c r="AG21">
        <v>30.8758380109666</v>
      </c>
      <c r="AH21">
        <v>77.30135434897926</v>
      </c>
      <c r="AI21">
        <v>7.2184016269585607</v>
      </c>
      <c r="AJ21">
        <v>0</v>
      </c>
      <c r="AK21">
        <v>28.700749574940904</v>
      </c>
      <c r="AL21">
        <v>55.258633618416518</v>
      </c>
      <c r="AM21">
        <v>5.3875154355914638</v>
      </c>
      <c r="AN21">
        <v>6.1606984241464956E-2</v>
      </c>
      <c r="AO21">
        <v>0</v>
      </c>
      <c r="AP21">
        <v>0.21734363512841753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3.6878945024813894</v>
      </c>
      <c r="AZ21">
        <v>2.0494522656249998</v>
      </c>
      <c r="BA21">
        <v>3.1022947619047621</v>
      </c>
      <c r="BB21">
        <v>1.4004108029197082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994.91035824391918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272.36020265543743</v>
      </c>
      <c r="L22">
        <v>7.2695450757008802</v>
      </c>
      <c r="M22">
        <v>63.92770168444634</v>
      </c>
      <c r="N22">
        <v>52.963917312135848</v>
      </c>
      <c r="O22">
        <v>74.026631318030439</v>
      </c>
      <c r="P22">
        <v>31.389854382990471</v>
      </c>
      <c r="Q22">
        <v>5.3105220649038465</v>
      </c>
      <c r="R22">
        <v>10.624387050736496</v>
      </c>
      <c r="S22">
        <v>6.7631276743878228</v>
      </c>
      <c r="T22">
        <v>0.82140468067226891</v>
      </c>
      <c r="U22">
        <v>56.880565278842418</v>
      </c>
      <c r="V22">
        <v>5.3124261925165959</v>
      </c>
      <c r="W22">
        <v>10.627048487861273</v>
      </c>
      <c r="X22">
        <v>62.903574961597542</v>
      </c>
      <c r="Y22">
        <v>0</v>
      </c>
      <c r="Z22">
        <v>5.5317484079090899</v>
      </c>
      <c r="AA22">
        <v>11.919996415189877</v>
      </c>
      <c r="AB22">
        <v>20.892252622160846</v>
      </c>
      <c r="AC22">
        <v>14.981279352715411</v>
      </c>
      <c r="AD22">
        <v>9.3586858722608266</v>
      </c>
      <c r="AE22">
        <v>25.449146881611547</v>
      </c>
      <c r="AF22">
        <v>0</v>
      </c>
      <c r="AG22">
        <v>30.8758380109666</v>
      </c>
      <c r="AH22">
        <v>77.30135434897926</v>
      </c>
      <c r="AI22">
        <v>7.2184016269585607</v>
      </c>
      <c r="AJ22">
        <v>0</v>
      </c>
      <c r="AK22">
        <v>28.700749574940904</v>
      </c>
      <c r="AL22">
        <v>55.258633618416518</v>
      </c>
      <c r="AM22">
        <v>4.7713320071405736</v>
      </c>
      <c r="AN22">
        <v>6.1606984241464956E-2</v>
      </c>
      <c r="AO22">
        <v>0</v>
      </c>
      <c r="AP22">
        <v>0.21734363512841753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3.6878945024813894</v>
      </c>
      <c r="AZ22">
        <v>2.0494522656249998</v>
      </c>
      <c r="BA22">
        <v>3.1022947619047621</v>
      </c>
      <c r="BB22">
        <v>1.4004108029197082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994.29503517316789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272.36020265543743</v>
      </c>
      <c r="L23">
        <v>7.2695450757008802</v>
      </c>
      <c r="M23">
        <v>35.736393836180604</v>
      </c>
      <c r="N23">
        <v>52.963917312135848</v>
      </c>
      <c r="O23">
        <v>74.026631318030439</v>
      </c>
      <c r="P23">
        <v>31.389854382990471</v>
      </c>
      <c r="Q23">
        <v>5.3105220649038465</v>
      </c>
      <c r="R23">
        <v>10.624387050736496</v>
      </c>
      <c r="S23">
        <v>6.7631276743878228</v>
      </c>
      <c r="T23">
        <v>0.82140468067226891</v>
      </c>
      <c r="U23">
        <v>57.211083375887135</v>
      </c>
      <c r="V23">
        <v>5.3124261925165959</v>
      </c>
      <c r="W23">
        <v>10.627048487861273</v>
      </c>
      <c r="X23">
        <v>35.732125019043508</v>
      </c>
      <c r="Y23">
        <v>0</v>
      </c>
      <c r="Z23">
        <v>5.5317484079090899</v>
      </c>
      <c r="AA23">
        <v>11.919996415189877</v>
      </c>
      <c r="AB23">
        <v>20.892252622160846</v>
      </c>
      <c r="AC23">
        <v>14.981279352715411</v>
      </c>
      <c r="AD23">
        <v>9.3586858722608266</v>
      </c>
      <c r="AE23">
        <v>25.449146881611547</v>
      </c>
      <c r="AF23">
        <v>0</v>
      </c>
      <c r="AG23">
        <v>30.8758380109666</v>
      </c>
      <c r="AH23">
        <v>77.30135434897926</v>
      </c>
      <c r="AI23">
        <v>7.2184016269585607</v>
      </c>
      <c r="AJ23">
        <v>0</v>
      </c>
      <c r="AK23">
        <v>28.700749574940904</v>
      </c>
      <c r="AL23">
        <v>55.258633618416518</v>
      </c>
      <c r="AM23">
        <v>0</v>
      </c>
      <c r="AN23">
        <v>6.1606984241464956E-2</v>
      </c>
      <c r="AO23">
        <v>0</v>
      </c>
      <c r="AP23">
        <v>0.21734363512841753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3.6878945024813894</v>
      </c>
      <c r="AZ23">
        <v>3.0691790491071429</v>
      </c>
      <c r="BA23">
        <v>3.1022947619047621</v>
      </c>
      <c r="BB23">
        <v>1.4004108029197082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935.51119025573428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272.35934229773778</v>
      </c>
      <c r="L24">
        <v>7.2695450757008802</v>
      </c>
      <c r="M24">
        <v>35.736393836180604</v>
      </c>
      <c r="N24">
        <v>52.963917312135848</v>
      </c>
      <c r="O24">
        <v>74.026631318030439</v>
      </c>
      <c r="P24">
        <v>31.389854382990471</v>
      </c>
      <c r="Q24">
        <v>5.3105220649038465</v>
      </c>
      <c r="R24">
        <v>10.624387050736496</v>
      </c>
      <c r="S24">
        <v>6.7631276743878228</v>
      </c>
      <c r="T24">
        <v>0.82140468067226891</v>
      </c>
      <c r="U24">
        <v>57.211083375887135</v>
      </c>
      <c r="V24">
        <v>5.3124261925165959</v>
      </c>
      <c r="W24">
        <v>10.627048487861273</v>
      </c>
      <c r="X24">
        <v>35.732125019043508</v>
      </c>
      <c r="Y24">
        <v>0</v>
      </c>
      <c r="Z24">
        <v>5.5317484079090899</v>
      </c>
      <c r="AA24">
        <v>11.919996415189877</v>
      </c>
      <c r="AB24">
        <v>20.892252622160846</v>
      </c>
      <c r="AC24">
        <v>14.981279352715411</v>
      </c>
      <c r="AD24">
        <v>9.3586858722608266</v>
      </c>
      <c r="AE24">
        <v>25.449146881611547</v>
      </c>
      <c r="AF24">
        <v>0</v>
      </c>
      <c r="AG24">
        <v>30.8758380109666</v>
      </c>
      <c r="AH24">
        <v>77.30135434897926</v>
      </c>
      <c r="AI24">
        <v>7.2184016269585607</v>
      </c>
      <c r="AJ24">
        <v>0</v>
      </c>
      <c r="AK24">
        <v>28.700749574940904</v>
      </c>
      <c r="AL24">
        <v>55.258633618416518</v>
      </c>
      <c r="AM24">
        <v>0</v>
      </c>
      <c r="AN24">
        <v>6.1606984241464956E-2</v>
      </c>
      <c r="AO24">
        <v>0</v>
      </c>
      <c r="AP24">
        <v>0.21734363512841753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3.6878945024813894</v>
      </c>
      <c r="AZ24">
        <v>3.0691790491071429</v>
      </c>
      <c r="BA24">
        <v>3.1022947619047621</v>
      </c>
      <c r="BB24">
        <v>1.4004108029197082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935.51032989803468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272.35934229773778</v>
      </c>
      <c r="L25">
        <v>7.2695450757008802</v>
      </c>
      <c r="M25">
        <v>35.736393836180604</v>
      </c>
      <c r="N25">
        <v>52.963917312135848</v>
      </c>
      <c r="O25">
        <v>74.026631318030439</v>
      </c>
      <c r="P25">
        <v>31.389854382990471</v>
      </c>
      <c r="Q25">
        <v>5.3105220649038465</v>
      </c>
      <c r="R25">
        <v>10.624387050736496</v>
      </c>
      <c r="S25">
        <v>6.7631276743878228</v>
      </c>
      <c r="T25">
        <v>0.82140468067226891</v>
      </c>
      <c r="U25">
        <v>57.211083375887135</v>
      </c>
      <c r="V25">
        <v>5.3124261925165959</v>
      </c>
      <c r="W25">
        <v>10.627048487861273</v>
      </c>
      <c r="X25">
        <v>35.732125019043508</v>
      </c>
      <c r="Y25">
        <v>0</v>
      </c>
      <c r="Z25">
        <v>5.5317484079090899</v>
      </c>
      <c r="AA25">
        <v>11.919996415189877</v>
      </c>
      <c r="AB25">
        <v>20.892252622160846</v>
      </c>
      <c r="AC25">
        <v>14.981279352715411</v>
      </c>
      <c r="AD25">
        <v>9.3586858722608266</v>
      </c>
      <c r="AE25">
        <v>25.449146881611547</v>
      </c>
      <c r="AF25">
        <v>0</v>
      </c>
      <c r="AG25">
        <v>30.8758380109666</v>
      </c>
      <c r="AH25">
        <v>77.30135434897926</v>
      </c>
      <c r="AI25">
        <v>1.8374108455118332</v>
      </c>
      <c r="AJ25">
        <v>0</v>
      </c>
      <c r="AK25">
        <v>28.700749574940904</v>
      </c>
      <c r="AL25">
        <v>55.258633618416518</v>
      </c>
      <c r="AM25">
        <v>0</v>
      </c>
      <c r="AN25">
        <v>6.1606984241464956E-2</v>
      </c>
      <c r="AO25">
        <v>0</v>
      </c>
      <c r="AP25">
        <v>0.76070272294946151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3.6878945024813894</v>
      </c>
      <c r="AZ25">
        <v>3.0691790491071429</v>
      </c>
      <c r="BA25">
        <v>3.1022947619047621</v>
      </c>
      <c r="BB25">
        <v>1.4004108029197082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930.67269820440902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272.36020265543743</v>
      </c>
      <c r="L26">
        <v>7.2695450757008802</v>
      </c>
      <c r="M26">
        <v>35.736393836180604</v>
      </c>
      <c r="N26">
        <v>52.963917312135848</v>
      </c>
      <c r="O26">
        <v>74.026631318030439</v>
      </c>
      <c r="P26">
        <v>31.389854382990471</v>
      </c>
      <c r="Q26">
        <v>5.3105220649038465</v>
      </c>
      <c r="R26">
        <v>10.624387050736496</v>
      </c>
      <c r="S26">
        <v>6.7631276743878228</v>
      </c>
      <c r="T26">
        <v>0.82140468067226891</v>
      </c>
      <c r="U26">
        <v>57.211083375887135</v>
      </c>
      <c r="V26">
        <v>5.3124261925165959</v>
      </c>
      <c r="W26">
        <v>10.627048487861273</v>
      </c>
      <c r="X26">
        <v>35.732125019043508</v>
      </c>
      <c r="Y26">
        <v>0</v>
      </c>
      <c r="Z26">
        <v>5.5317484079090899</v>
      </c>
      <c r="AA26">
        <v>11.919996415189877</v>
      </c>
      <c r="AB26">
        <v>20.892252622160846</v>
      </c>
      <c r="AC26">
        <v>14.981279352715411</v>
      </c>
      <c r="AD26">
        <v>9.3586858722608266</v>
      </c>
      <c r="AE26">
        <v>25.449146881611547</v>
      </c>
      <c r="AF26">
        <v>0</v>
      </c>
      <c r="AG26">
        <v>30.8758380109666</v>
      </c>
      <c r="AH26">
        <v>77.30135434897926</v>
      </c>
      <c r="AI26">
        <v>1.8374108455118332</v>
      </c>
      <c r="AJ26">
        <v>0</v>
      </c>
      <c r="AK26">
        <v>28.700749574940904</v>
      </c>
      <c r="AL26">
        <v>55.258633618416518</v>
      </c>
      <c r="AM26">
        <v>0</v>
      </c>
      <c r="AN26">
        <v>6.1606984241464956E-2</v>
      </c>
      <c r="AO26">
        <v>0</v>
      </c>
      <c r="AP26">
        <v>4.020856810687655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3.6878945024813894</v>
      </c>
      <c r="AZ26">
        <v>3.0691790491071429</v>
      </c>
      <c r="BA26">
        <v>3.1022947619047621</v>
      </c>
      <c r="BB26">
        <v>1.4004108029197082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933.93371264984683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272.36020265543743</v>
      </c>
      <c r="L27">
        <v>7.2695450757008802</v>
      </c>
      <c r="M27">
        <v>35.736393836180604</v>
      </c>
      <c r="N27">
        <v>52.963917312135848</v>
      </c>
      <c r="O27">
        <v>74.026631318030439</v>
      </c>
      <c r="P27">
        <v>31.389854382990471</v>
      </c>
      <c r="Q27">
        <v>5.3105220649038465</v>
      </c>
      <c r="R27">
        <v>10.624387050736496</v>
      </c>
      <c r="S27">
        <v>6.7631276743878228</v>
      </c>
      <c r="T27">
        <v>0.82140468067226891</v>
      </c>
      <c r="U27">
        <v>57.211083375887135</v>
      </c>
      <c r="V27">
        <v>6.3051348953974893</v>
      </c>
      <c r="W27">
        <v>10.627048487861273</v>
      </c>
      <c r="X27">
        <v>35.732125019043508</v>
      </c>
      <c r="Y27">
        <v>0</v>
      </c>
      <c r="Z27">
        <v>5.5317484079090899</v>
      </c>
      <c r="AA27">
        <v>17.879994622784814</v>
      </c>
      <c r="AB27">
        <v>20.892252622160846</v>
      </c>
      <c r="AC27">
        <v>14.981279352715411</v>
      </c>
      <c r="AD27">
        <v>9.3586858722608266</v>
      </c>
      <c r="AE27">
        <v>25.449146881611547</v>
      </c>
      <c r="AF27">
        <v>0</v>
      </c>
      <c r="AG27">
        <v>30.8758380109666</v>
      </c>
      <c r="AH27">
        <v>77.30135434897926</v>
      </c>
      <c r="AI27">
        <v>1.8374108455118332</v>
      </c>
      <c r="AJ27">
        <v>0</v>
      </c>
      <c r="AK27">
        <v>28.700749574940904</v>
      </c>
      <c r="AL27">
        <v>55.258633618416518</v>
      </c>
      <c r="AM27">
        <v>0</v>
      </c>
      <c r="AN27">
        <v>6.1606984241464956E-2</v>
      </c>
      <c r="AO27">
        <v>0</v>
      </c>
      <c r="AP27">
        <v>4.020856810687655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3.6878945024813894</v>
      </c>
      <c r="AZ27">
        <v>3.0691790491071429</v>
      </c>
      <c r="BA27">
        <v>3.1022947619047621</v>
      </c>
      <c r="BB27">
        <v>1.4004108029197082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940.88641956032268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272.36020265543743</v>
      </c>
      <c r="L28">
        <v>7.2695450757008802</v>
      </c>
      <c r="M28">
        <v>35.736393836180604</v>
      </c>
      <c r="N28">
        <v>52.963917312135848</v>
      </c>
      <c r="O28">
        <v>74.026631318030439</v>
      </c>
      <c r="P28">
        <v>31.389854382990471</v>
      </c>
      <c r="Q28">
        <v>5.3105220649038465</v>
      </c>
      <c r="R28">
        <v>10.624387050736496</v>
      </c>
      <c r="S28">
        <v>6.7631276743878228</v>
      </c>
      <c r="T28">
        <v>0.82140468067226891</v>
      </c>
      <c r="U28">
        <v>57.211083375887135</v>
      </c>
      <c r="V28">
        <v>5.3462816774193547</v>
      </c>
      <c r="W28">
        <v>10.627048487861273</v>
      </c>
      <c r="X28">
        <v>35.732125019043508</v>
      </c>
      <c r="Y28">
        <v>0</v>
      </c>
      <c r="Z28">
        <v>5.5317484079090899</v>
      </c>
      <c r="AA28">
        <v>17.879994622784814</v>
      </c>
      <c r="AB28">
        <v>20.892252622160846</v>
      </c>
      <c r="AC28">
        <v>14.981279352715411</v>
      </c>
      <c r="AD28">
        <v>9.3586858722608266</v>
      </c>
      <c r="AE28">
        <v>25.449146881611547</v>
      </c>
      <c r="AF28">
        <v>0</v>
      </c>
      <c r="AG28">
        <v>30.8758380109666</v>
      </c>
      <c r="AH28">
        <v>77.30135434897926</v>
      </c>
      <c r="AI28">
        <v>3.93731009979374</v>
      </c>
      <c r="AJ28">
        <v>0</v>
      </c>
      <c r="AK28">
        <v>28.700749574940904</v>
      </c>
      <c r="AL28">
        <v>55.258633618416518</v>
      </c>
      <c r="AM28">
        <v>0</v>
      </c>
      <c r="AN28">
        <v>6.1606984241464956E-2</v>
      </c>
      <c r="AO28">
        <v>0</v>
      </c>
      <c r="AP28">
        <v>4.020856810687655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3.6878945024813894</v>
      </c>
      <c r="AZ28">
        <v>3.0691790491071429</v>
      </c>
      <c r="BA28">
        <v>3.1022947619047621</v>
      </c>
      <c r="BB28">
        <v>1.4004108029197082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942.0274655966266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272.36020265543743</v>
      </c>
      <c r="L29">
        <v>7.2695450757008802</v>
      </c>
      <c r="M29">
        <v>35.736393836180604</v>
      </c>
      <c r="N29">
        <v>52.963917312135848</v>
      </c>
      <c r="O29">
        <v>74.026631318030439</v>
      </c>
      <c r="P29">
        <v>31.389854382990471</v>
      </c>
      <c r="Q29">
        <v>5.3105220649038465</v>
      </c>
      <c r="R29">
        <v>10.624387050736496</v>
      </c>
      <c r="S29">
        <v>6.7631276743878228</v>
      </c>
      <c r="T29">
        <v>0.82140468067226891</v>
      </c>
      <c r="U29">
        <v>57.211083375887135</v>
      </c>
      <c r="V29">
        <v>5.3084227722772273</v>
      </c>
      <c r="W29">
        <v>10.621314011799409</v>
      </c>
      <c r="X29">
        <v>35.733129726363181</v>
      </c>
      <c r="Y29">
        <v>0</v>
      </c>
      <c r="Z29">
        <v>5.5317484079090899</v>
      </c>
      <c r="AA29">
        <v>17.879994622784814</v>
      </c>
      <c r="AB29">
        <v>20.892252622160846</v>
      </c>
      <c r="AC29">
        <v>14.981279352715411</v>
      </c>
      <c r="AD29">
        <v>9.3586858722608266</v>
      </c>
      <c r="AE29">
        <v>25.449146881611547</v>
      </c>
      <c r="AF29">
        <v>0</v>
      </c>
      <c r="AG29">
        <v>30.8758380109666</v>
      </c>
      <c r="AH29">
        <v>77.30135434897926</v>
      </c>
      <c r="AI29">
        <v>25.592514980669424</v>
      </c>
      <c r="AJ29">
        <v>0</v>
      </c>
      <c r="AK29">
        <v>28.700749574940904</v>
      </c>
      <c r="AL29">
        <v>55.258633618416518</v>
      </c>
      <c r="AM29">
        <v>0</v>
      </c>
      <c r="AN29">
        <v>6.1606984241464956E-2</v>
      </c>
      <c r="AO29">
        <v>0</v>
      </c>
      <c r="AP29">
        <v>0.76070272294946151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3.6878945024813894</v>
      </c>
      <c r="AZ29">
        <v>3.0691790491071429</v>
      </c>
      <c r="BA29">
        <v>3.1022947619047621</v>
      </c>
      <c r="BB29">
        <v>1.4004108029197082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960.3799277158796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272.36020265543743</v>
      </c>
      <c r="L30">
        <v>7.2695450757008802</v>
      </c>
      <c r="M30">
        <v>35.736393836180604</v>
      </c>
      <c r="N30">
        <v>52.963917312135848</v>
      </c>
      <c r="O30">
        <v>74.026631318030439</v>
      </c>
      <c r="P30">
        <v>31.389854382990471</v>
      </c>
      <c r="Q30">
        <v>5.3105220649038465</v>
      </c>
      <c r="R30">
        <v>10.624387050736496</v>
      </c>
      <c r="S30">
        <v>6.7631276743878228</v>
      </c>
      <c r="T30">
        <v>0.82140468067226891</v>
      </c>
      <c r="U30">
        <v>57.211083375887135</v>
      </c>
      <c r="V30">
        <v>5.3084227722772273</v>
      </c>
      <c r="W30">
        <v>10.621314011799409</v>
      </c>
      <c r="X30">
        <v>35.733129726363181</v>
      </c>
      <c r="Y30">
        <v>0</v>
      </c>
      <c r="Z30">
        <v>5.5317484079090899</v>
      </c>
      <c r="AA30">
        <v>17.879994622784814</v>
      </c>
      <c r="AB30">
        <v>20.892252622160846</v>
      </c>
      <c r="AC30">
        <v>14.981279352715411</v>
      </c>
      <c r="AD30">
        <v>9.3586858722608266</v>
      </c>
      <c r="AE30">
        <v>25.449146881611547</v>
      </c>
      <c r="AF30">
        <v>0</v>
      </c>
      <c r="AG30">
        <v>30.8758380109666</v>
      </c>
      <c r="AH30">
        <v>77.30135434897926</v>
      </c>
      <c r="AI30">
        <v>25.592514980669424</v>
      </c>
      <c r="AJ30">
        <v>0</v>
      </c>
      <c r="AK30">
        <v>28.700749574940904</v>
      </c>
      <c r="AL30">
        <v>55.258633618416518</v>
      </c>
      <c r="AM30">
        <v>0</v>
      </c>
      <c r="AN30">
        <v>6.1606984241464956E-2</v>
      </c>
      <c r="AO30">
        <v>0</v>
      </c>
      <c r="AP30">
        <v>0.21734363512841753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3.6878945024813894</v>
      </c>
      <c r="AZ30">
        <v>3.0691790491071429</v>
      </c>
      <c r="BA30">
        <v>3.1022947619047621</v>
      </c>
      <c r="BB30">
        <v>1.4004108029197082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959.83656862805856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272.36020265543743</v>
      </c>
      <c r="L31">
        <v>7.2695450757008802</v>
      </c>
      <c r="M31">
        <v>63.92770168444634</v>
      </c>
      <c r="N31">
        <v>52.963917312135848</v>
      </c>
      <c r="O31">
        <v>74.026631318030439</v>
      </c>
      <c r="P31">
        <v>31.389854382990471</v>
      </c>
      <c r="Q31">
        <v>5.3105220649038465</v>
      </c>
      <c r="R31">
        <v>10.624387050736496</v>
      </c>
      <c r="S31">
        <v>6.7631276743878228</v>
      </c>
      <c r="T31">
        <v>0.82140468067226891</v>
      </c>
      <c r="U31">
        <v>57.211083375887135</v>
      </c>
      <c r="V31">
        <v>5.3084227722772273</v>
      </c>
      <c r="W31">
        <v>10.621314011799409</v>
      </c>
      <c r="X31">
        <v>35.733129726363181</v>
      </c>
      <c r="Y31">
        <v>0</v>
      </c>
      <c r="Z31">
        <v>5.5317484079090899</v>
      </c>
      <c r="AA31">
        <v>17.879994622784814</v>
      </c>
      <c r="AB31">
        <v>20.892252622160846</v>
      </c>
      <c r="AC31">
        <v>14.981279352715411</v>
      </c>
      <c r="AD31">
        <v>9.3586858722608266</v>
      </c>
      <c r="AE31">
        <v>25.449146881611547</v>
      </c>
      <c r="AF31">
        <v>0</v>
      </c>
      <c r="AG31">
        <v>30.8758380109666</v>
      </c>
      <c r="AH31">
        <v>77.30135434897926</v>
      </c>
      <c r="AI31">
        <v>25.592514980669424</v>
      </c>
      <c r="AJ31">
        <v>0</v>
      </c>
      <c r="AK31">
        <v>28.700749574940904</v>
      </c>
      <c r="AL31">
        <v>55.258633618416518</v>
      </c>
      <c r="AM31">
        <v>0</v>
      </c>
      <c r="AN31">
        <v>6.1606984241464956E-2</v>
      </c>
      <c r="AO31">
        <v>0</v>
      </c>
      <c r="AP31">
        <v>0.21734363512841753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3.6878945024813894</v>
      </c>
      <c r="AZ31">
        <v>3.0691790491071429</v>
      </c>
      <c r="BA31">
        <v>3.1022947619047621</v>
      </c>
      <c r="BB31">
        <v>1.4004108029197082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988.02787647632431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272.36020265543743</v>
      </c>
      <c r="L32">
        <v>7.2695450757008802</v>
      </c>
      <c r="M32">
        <v>63.92770168444634</v>
      </c>
      <c r="N32">
        <v>52.963917312135848</v>
      </c>
      <c r="O32">
        <v>74.026631318030439</v>
      </c>
      <c r="P32">
        <v>31.389854382990471</v>
      </c>
      <c r="Q32">
        <v>5.3105220649038465</v>
      </c>
      <c r="R32">
        <v>10.624387050736496</v>
      </c>
      <c r="S32">
        <v>6.7631276743878228</v>
      </c>
      <c r="T32">
        <v>0.82140468067226891</v>
      </c>
      <c r="U32">
        <v>57.211083375887135</v>
      </c>
      <c r="V32">
        <v>5.3084227722772273</v>
      </c>
      <c r="W32">
        <v>10.621314011799409</v>
      </c>
      <c r="X32">
        <v>35.733129726363181</v>
      </c>
      <c r="Y32">
        <v>0</v>
      </c>
      <c r="Z32">
        <v>5.5317484079090899</v>
      </c>
      <c r="AA32">
        <v>17.879994622784814</v>
      </c>
      <c r="AB32">
        <v>20.892252622160846</v>
      </c>
      <c r="AC32">
        <v>14.981279352715411</v>
      </c>
      <c r="AD32">
        <v>9.3586858722608266</v>
      </c>
      <c r="AE32">
        <v>25.449146881611547</v>
      </c>
      <c r="AF32">
        <v>0</v>
      </c>
      <c r="AG32">
        <v>30.8758380109666</v>
      </c>
      <c r="AH32">
        <v>77.30135434897926</v>
      </c>
      <c r="AI32">
        <v>25.592514980669424</v>
      </c>
      <c r="AJ32">
        <v>0</v>
      </c>
      <c r="AK32">
        <v>28.700749574940904</v>
      </c>
      <c r="AL32">
        <v>55.258633618416518</v>
      </c>
      <c r="AM32">
        <v>0</v>
      </c>
      <c r="AN32">
        <v>6.1606984241464956E-2</v>
      </c>
      <c r="AO32">
        <v>0</v>
      </c>
      <c r="AP32">
        <v>0.21734363512841753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3.6878945024813894</v>
      </c>
      <c r="AZ32">
        <v>3.0691790491071429</v>
      </c>
      <c r="BA32">
        <v>3.1022947619047621</v>
      </c>
      <c r="BB32">
        <v>1.4004108029197082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988.02787647632431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272.36020265543743</v>
      </c>
      <c r="L33">
        <v>7.2695450757008802</v>
      </c>
      <c r="M33">
        <v>35.736393836180604</v>
      </c>
      <c r="N33">
        <v>29.940740328939242</v>
      </c>
      <c r="O33">
        <v>41.527608099124123</v>
      </c>
      <c r="P33">
        <v>17.380457046847535</v>
      </c>
      <c r="Q33">
        <v>5.3105220649038465</v>
      </c>
      <c r="R33">
        <v>10.624387050736496</v>
      </c>
      <c r="S33">
        <v>6.7631276743878228</v>
      </c>
      <c r="T33">
        <v>0.82140468067226891</v>
      </c>
      <c r="U33">
        <v>57.211083375887135</v>
      </c>
      <c r="V33">
        <v>5.3084227722772273</v>
      </c>
      <c r="W33">
        <v>10.621314011799409</v>
      </c>
      <c r="X33">
        <v>35.733129726363181</v>
      </c>
      <c r="Y33">
        <v>0</v>
      </c>
      <c r="Z33">
        <v>5.5317484079090899</v>
      </c>
      <c r="AA33">
        <v>17.879994622784814</v>
      </c>
      <c r="AB33">
        <v>20.892252622160846</v>
      </c>
      <c r="AC33">
        <v>14.981279352715411</v>
      </c>
      <c r="AD33">
        <v>9.3586858722608266</v>
      </c>
      <c r="AE33">
        <v>25.449146881611547</v>
      </c>
      <c r="AF33">
        <v>0</v>
      </c>
      <c r="AG33">
        <v>30.8758380109666</v>
      </c>
      <c r="AH33">
        <v>77.30135434897926</v>
      </c>
      <c r="AI33">
        <v>25.592514980669424</v>
      </c>
      <c r="AJ33">
        <v>0</v>
      </c>
      <c r="AK33">
        <v>28.700749574940904</v>
      </c>
      <c r="AL33">
        <v>55.258633618416518</v>
      </c>
      <c r="AM33">
        <v>0</v>
      </c>
      <c r="AN33">
        <v>6.1606984241464956E-2</v>
      </c>
      <c r="AO33">
        <v>0</v>
      </c>
      <c r="AP33">
        <v>0.48902317903893949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3.6878945024813894</v>
      </c>
      <c r="AZ33">
        <v>3.0691790491071429</v>
      </c>
      <c r="BA33">
        <v>3.1022947619047621</v>
      </c>
      <c r="BB33">
        <v>1.4004108029197082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890.57665063372337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272.36020265543743</v>
      </c>
      <c r="L34">
        <v>7.2695450757008802</v>
      </c>
      <c r="M34">
        <v>35.736393836180604</v>
      </c>
      <c r="N34">
        <v>29.940740328939242</v>
      </c>
      <c r="O34">
        <v>41.527608099124123</v>
      </c>
      <c r="P34">
        <v>17.380457046847535</v>
      </c>
      <c r="Q34">
        <v>5.3105220649038465</v>
      </c>
      <c r="R34">
        <v>10.624387050736496</v>
      </c>
      <c r="S34">
        <v>6.7631276743878228</v>
      </c>
      <c r="T34">
        <v>0.82140468067226891</v>
      </c>
      <c r="U34">
        <v>57.211083375887135</v>
      </c>
      <c r="V34">
        <v>5.3084227722772273</v>
      </c>
      <c r="W34">
        <v>10.621314011799409</v>
      </c>
      <c r="X34">
        <v>35.733129726363181</v>
      </c>
      <c r="Y34">
        <v>0</v>
      </c>
      <c r="Z34">
        <v>5.5317484079090899</v>
      </c>
      <c r="AA34">
        <v>17.879994622784814</v>
      </c>
      <c r="AB34">
        <v>20.892252622160846</v>
      </c>
      <c r="AC34">
        <v>14.981279352715411</v>
      </c>
      <c r="AD34">
        <v>9.3586858722608266</v>
      </c>
      <c r="AE34">
        <v>25.449146881611547</v>
      </c>
      <c r="AF34">
        <v>0</v>
      </c>
      <c r="AG34">
        <v>30.8758380109666</v>
      </c>
      <c r="AH34">
        <v>77.30135434897926</v>
      </c>
      <c r="AI34">
        <v>25.592514980669424</v>
      </c>
      <c r="AJ34">
        <v>0</v>
      </c>
      <c r="AK34">
        <v>28.700749574940904</v>
      </c>
      <c r="AL34">
        <v>55.258633618416518</v>
      </c>
      <c r="AM34">
        <v>0</v>
      </c>
      <c r="AN34">
        <v>6.1606984241464956E-2</v>
      </c>
      <c r="AO34">
        <v>0</v>
      </c>
      <c r="AP34">
        <v>0.48902317903893949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3.6878945024813894</v>
      </c>
      <c r="AZ34">
        <v>3.0691790491071429</v>
      </c>
      <c r="BA34">
        <v>3.1022947619047621</v>
      </c>
      <c r="BB34">
        <v>1.4004108029197082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890.57665063372337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272.36020265543743</v>
      </c>
      <c r="L35">
        <v>7.2695450757008802</v>
      </c>
      <c r="M35">
        <v>35.736393836180604</v>
      </c>
      <c r="N35">
        <v>29.940740328939242</v>
      </c>
      <c r="O35">
        <v>41.527608099124123</v>
      </c>
      <c r="P35">
        <v>17.380457046847535</v>
      </c>
      <c r="Q35">
        <v>5.3105220649038465</v>
      </c>
      <c r="R35">
        <v>10.624387050736496</v>
      </c>
      <c r="S35">
        <v>6.7631276743878228</v>
      </c>
      <c r="T35">
        <v>0.82140468067226891</v>
      </c>
      <c r="U35">
        <v>57.211083375887135</v>
      </c>
      <c r="V35">
        <v>5.3084227722772273</v>
      </c>
      <c r="W35">
        <v>10.638651231143552</v>
      </c>
      <c r="X35">
        <v>35.735081996257016</v>
      </c>
      <c r="Y35">
        <v>0</v>
      </c>
      <c r="Z35">
        <v>5.5317484079090899</v>
      </c>
      <c r="AA35">
        <v>17.879994622784814</v>
      </c>
      <c r="AB35">
        <v>20.892252622160846</v>
      </c>
      <c r="AC35">
        <v>14.981279352715411</v>
      </c>
      <c r="AD35">
        <v>9.3586858722608266</v>
      </c>
      <c r="AE35">
        <v>25.449146881611547</v>
      </c>
      <c r="AF35">
        <v>0</v>
      </c>
      <c r="AG35">
        <v>30.8758380109666</v>
      </c>
      <c r="AH35">
        <v>77.30135434897926</v>
      </c>
      <c r="AI35">
        <v>7.2184016269585607</v>
      </c>
      <c r="AJ35">
        <v>0</v>
      </c>
      <c r="AK35">
        <v>28.700749574940904</v>
      </c>
      <c r="AL35">
        <v>55.258633618416518</v>
      </c>
      <c r="AM35">
        <v>0</v>
      </c>
      <c r="AN35">
        <v>6.1606984241464956E-2</v>
      </c>
      <c r="AO35">
        <v>0</v>
      </c>
      <c r="AP35">
        <v>1.3583972803645401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3.6878945024813894</v>
      </c>
      <c r="AZ35">
        <v>3.0691790491071429</v>
      </c>
      <c r="BA35">
        <v>3.1022947619047621</v>
      </c>
      <c r="BB35">
        <v>1.4004108029197082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873.09120087057613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272.36020265543743</v>
      </c>
      <c r="L36">
        <v>7.2695450757008802</v>
      </c>
      <c r="M36">
        <v>35.736393836180604</v>
      </c>
      <c r="N36">
        <v>29.940740328939242</v>
      </c>
      <c r="O36">
        <v>41.527608099124123</v>
      </c>
      <c r="P36">
        <v>17.380457046847535</v>
      </c>
      <c r="Q36">
        <v>5.3105220649038465</v>
      </c>
      <c r="R36">
        <v>10.624387050736496</v>
      </c>
      <c r="S36">
        <v>6.7631276743878228</v>
      </c>
      <c r="T36">
        <v>0.82140468067226891</v>
      </c>
      <c r="U36">
        <v>57.211083375887135</v>
      </c>
      <c r="V36">
        <v>5.3084227722772273</v>
      </c>
      <c r="W36">
        <v>10.638651231143552</v>
      </c>
      <c r="X36">
        <v>35.735081996257016</v>
      </c>
      <c r="Y36">
        <v>0</v>
      </c>
      <c r="Z36">
        <v>5.5317484079090899</v>
      </c>
      <c r="AA36">
        <v>17.879994622784814</v>
      </c>
      <c r="AB36">
        <v>20.892252622160846</v>
      </c>
      <c r="AC36">
        <v>14.981279352715411</v>
      </c>
      <c r="AD36">
        <v>9.3586858722608266</v>
      </c>
      <c r="AE36">
        <v>25.449146881611547</v>
      </c>
      <c r="AF36">
        <v>0</v>
      </c>
      <c r="AG36">
        <v>30.8758380109666</v>
      </c>
      <c r="AH36">
        <v>77.30135434897926</v>
      </c>
      <c r="AI36">
        <v>7.2184016269585607</v>
      </c>
      <c r="AJ36">
        <v>0</v>
      </c>
      <c r="AK36">
        <v>28.700749574940904</v>
      </c>
      <c r="AL36">
        <v>55.258633618416518</v>
      </c>
      <c r="AM36">
        <v>0</v>
      </c>
      <c r="AN36">
        <v>6.1606984241464956E-2</v>
      </c>
      <c r="AO36">
        <v>0</v>
      </c>
      <c r="AP36">
        <v>1.3583972803645401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3.6878945024813894</v>
      </c>
      <c r="AZ36">
        <v>3.0691790491071429</v>
      </c>
      <c r="BA36">
        <v>3.1022947619047621</v>
      </c>
      <c r="BB36">
        <v>1.4004108029197082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873.09120087057613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272.36020265543743</v>
      </c>
      <c r="L37">
        <v>7.2695450757008802</v>
      </c>
      <c r="M37">
        <v>35.737659445581393</v>
      </c>
      <c r="N37">
        <v>29.936236201663505</v>
      </c>
      <c r="O37">
        <v>41.528440454139954</v>
      </c>
      <c r="P37">
        <v>17.378343035796647</v>
      </c>
      <c r="Q37">
        <v>5.3105220649038465</v>
      </c>
      <c r="R37">
        <v>10.624387050736496</v>
      </c>
      <c r="S37">
        <v>6.7631276743878228</v>
      </c>
      <c r="T37">
        <v>0.82140468067226891</v>
      </c>
      <c r="U37">
        <v>55.999620012183172</v>
      </c>
      <c r="V37">
        <v>5.3084227722772273</v>
      </c>
      <c r="W37">
        <v>10.638651231143552</v>
      </c>
      <c r="X37">
        <v>35.735081996257016</v>
      </c>
      <c r="Y37">
        <v>0</v>
      </c>
      <c r="Z37">
        <v>5.5317484079090899</v>
      </c>
      <c r="AA37">
        <v>17.879994622784814</v>
      </c>
      <c r="AB37">
        <v>20.892252622160846</v>
      </c>
      <c r="AC37">
        <v>14.981279352715411</v>
      </c>
      <c r="AD37">
        <v>9.3586858722608266</v>
      </c>
      <c r="AE37">
        <v>25.449146881611547</v>
      </c>
      <c r="AF37">
        <v>0</v>
      </c>
      <c r="AG37">
        <v>30.8758380109666</v>
      </c>
      <c r="AH37">
        <v>77.30135434897926</v>
      </c>
      <c r="AI37">
        <v>1.8374108455118332</v>
      </c>
      <c r="AJ37">
        <v>0</v>
      </c>
      <c r="AK37">
        <v>28.700749574940904</v>
      </c>
      <c r="AL37">
        <v>55.258633618416518</v>
      </c>
      <c r="AM37">
        <v>0</v>
      </c>
      <c r="AN37">
        <v>6.1606984241464956E-2</v>
      </c>
      <c r="AO37">
        <v>0</v>
      </c>
      <c r="AP37">
        <v>1.3583972803645401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3.6878945024813894</v>
      </c>
      <c r="AZ37">
        <v>3.0691790491071429</v>
      </c>
      <c r="BA37">
        <v>3.1022947619047621</v>
      </c>
      <c r="BB37">
        <v>1.4004108029197082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866.49422655151568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272.36020265543743</v>
      </c>
      <c r="L38">
        <v>7.2695450757008802</v>
      </c>
      <c r="M38">
        <v>35.737659445581393</v>
      </c>
      <c r="N38">
        <v>29.936236201663505</v>
      </c>
      <c r="O38">
        <v>41.528440454139954</v>
      </c>
      <c r="P38">
        <v>17.378343035796647</v>
      </c>
      <c r="Q38">
        <v>5.3105220649038465</v>
      </c>
      <c r="R38">
        <v>10.624387050736496</v>
      </c>
      <c r="S38">
        <v>6.7631276743878228</v>
      </c>
      <c r="T38">
        <v>0.82140468067226891</v>
      </c>
      <c r="U38">
        <v>55.999620012183172</v>
      </c>
      <c r="V38">
        <v>5.3084227722772273</v>
      </c>
      <c r="W38">
        <v>10.638651231143552</v>
      </c>
      <c r="X38">
        <v>35.735081996257016</v>
      </c>
      <c r="Y38">
        <v>0</v>
      </c>
      <c r="Z38">
        <v>5.5317484079090899</v>
      </c>
      <c r="AA38">
        <v>17.879994622784814</v>
      </c>
      <c r="AB38">
        <v>20.892252622160846</v>
      </c>
      <c r="AC38">
        <v>14.981279352715411</v>
      </c>
      <c r="AD38">
        <v>9.3586858722608266</v>
      </c>
      <c r="AE38">
        <v>25.449146881611547</v>
      </c>
      <c r="AF38">
        <v>0</v>
      </c>
      <c r="AG38">
        <v>30.8758380109666</v>
      </c>
      <c r="AH38">
        <v>77.30135434897926</v>
      </c>
      <c r="AI38">
        <v>1.8374108455118332</v>
      </c>
      <c r="AJ38">
        <v>0</v>
      </c>
      <c r="AK38">
        <v>28.700749574940904</v>
      </c>
      <c r="AL38">
        <v>55.258633618416518</v>
      </c>
      <c r="AM38">
        <v>0</v>
      </c>
      <c r="AN38">
        <v>6.1606984241464956E-2</v>
      </c>
      <c r="AO38">
        <v>0</v>
      </c>
      <c r="AP38">
        <v>1.3583972803645401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3.6878945024813894</v>
      </c>
      <c r="AZ38">
        <v>3.0691790491071429</v>
      </c>
      <c r="BA38">
        <v>3.1022947619047621</v>
      </c>
      <c r="BB38">
        <v>1.4004108029197082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868.83580865151566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272.36020265543743</v>
      </c>
      <c r="L39">
        <v>7.2695450757008802</v>
      </c>
      <c r="M39">
        <v>35.737659445581393</v>
      </c>
      <c r="N39">
        <v>29.936236201663505</v>
      </c>
      <c r="O39">
        <v>41.528440454139954</v>
      </c>
      <c r="P39">
        <v>17.387948376498102</v>
      </c>
      <c r="Q39">
        <v>5.3105220649038465</v>
      </c>
      <c r="R39">
        <v>10.624387050736496</v>
      </c>
      <c r="S39">
        <v>6.7631276743878228</v>
      </c>
      <c r="T39">
        <v>0.82140468067226891</v>
      </c>
      <c r="U39">
        <v>55.999620012183172</v>
      </c>
      <c r="V39">
        <v>5.3084227722772273</v>
      </c>
      <c r="W39">
        <v>10.638651231143552</v>
      </c>
      <c r="X39">
        <v>35.735081996257016</v>
      </c>
      <c r="Y39">
        <v>0</v>
      </c>
      <c r="Z39">
        <v>5.5317484079090899</v>
      </c>
      <c r="AA39">
        <v>17.879994622784814</v>
      </c>
      <c r="AB39">
        <v>20.892252622160846</v>
      </c>
      <c r="AC39">
        <v>14.981279352715411</v>
      </c>
      <c r="AD39">
        <v>9.3586858722608266</v>
      </c>
      <c r="AE39">
        <v>25.449146881611547</v>
      </c>
      <c r="AF39">
        <v>0</v>
      </c>
      <c r="AG39">
        <v>30.8758380109666</v>
      </c>
      <c r="AH39">
        <v>77.30135434897926</v>
      </c>
      <c r="AI39">
        <v>1.8374108455118332</v>
      </c>
      <c r="AJ39">
        <v>0</v>
      </c>
      <c r="AK39">
        <v>28.700749574940904</v>
      </c>
      <c r="AL39">
        <v>55.258633618416518</v>
      </c>
      <c r="AM39">
        <v>0</v>
      </c>
      <c r="AN39">
        <v>6.1606984241464956E-2</v>
      </c>
      <c r="AO39">
        <v>0</v>
      </c>
      <c r="AP39">
        <v>1.3583972803645401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3.6878945024813894</v>
      </c>
      <c r="AZ39">
        <v>3.0691790491071429</v>
      </c>
      <c r="BA39">
        <v>3.1022947619047621</v>
      </c>
      <c r="BB39">
        <v>1.4004108029197082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868.84541399221712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272.36020265543743</v>
      </c>
      <c r="L40">
        <v>7.2695450757008802</v>
      </c>
      <c r="M40">
        <v>35.737659445581393</v>
      </c>
      <c r="N40">
        <v>29.936236201663505</v>
      </c>
      <c r="O40">
        <v>41.528440454139954</v>
      </c>
      <c r="P40">
        <v>17.387878763074632</v>
      </c>
      <c r="Q40">
        <v>5.3105220649038465</v>
      </c>
      <c r="R40">
        <v>10.624387050736496</v>
      </c>
      <c r="S40">
        <v>6.7631276743878228</v>
      </c>
      <c r="T40">
        <v>0.82140468067226891</v>
      </c>
      <c r="U40">
        <v>55.999620012183172</v>
      </c>
      <c r="V40">
        <v>5.3084227722772273</v>
      </c>
      <c r="W40">
        <v>10.638651231143552</v>
      </c>
      <c r="X40">
        <v>35.735081996257016</v>
      </c>
      <c r="Y40">
        <v>0</v>
      </c>
      <c r="Z40">
        <v>5.5317484079090899</v>
      </c>
      <c r="AA40">
        <v>17.879994622784814</v>
      </c>
      <c r="AB40">
        <v>20.892252622160846</v>
      </c>
      <c r="AC40">
        <v>14.981279352715411</v>
      </c>
      <c r="AD40">
        <v>9.3586858722608266</v>
      </c>
      <c r="AE40">
        <v>25.449146881611547</v>
      </c>
      <c r="AF40">
        <v>0</v>
      </c>
      <c r="AG40">
        <v>30.8758380109666</v>
      </c>
      <c r="AH40">
        <v>77.30135434897926</v>
      </c>
      <c r="AI40">
        <v>1.8374108455118332</v>
      </c>
      <c r="AJ40">
        <v>0</v>
      </c>
      <c r="AK40">
        <v>28.700749574940904</v>
      </c>
      <c r="AL40">
        <v>55.258633618416518</v>
      </c>
      <c r="AM40">
        <v>0</v>
      </c>
      <c r="AN40">
        <v>6.1606984241464956E-2</v>
      </c>
      <c r="AO40">
        <v>0</v>
      </c>
      <c r="AP40">
        <v>1.3583972803645401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3.6878945024813894</v>
      </c>
      <c r="AZ40">
        <v>3.0691790491071429</v>
      </c>
      <c r="BA40">
        <v>3.1022947619047621</v>
      </c>
      <c r="BB40">
        <v>1.4004108029197082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868.8453443787937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272.36020265543743</v>
      </c>
      <c r="L41">
        <v>7.2695450757008802</v>
      </c>
      <c r="M41">
        <v>35.737659445581393</v>
      </c>
      <c r="N41">
        <v>29.936236201663505</v>
      </c>
      <c r="O41">
        <v>41.528440454139954</v>
      </c>
      <c r="P41">
        <v>17.380457046847535</v>
      </c>
      <c r="Q41">
        <v>5.3105220649038465</v>
      </c>
      <c r="R41">
        <v>10.624387050736496</v>
      </c>
      <c r="S41">
        <v>6.7631276743878228</v>
      </c>
      <c r="T41">
        <v>0.82140468067226891</v>
      </c>
      <c r="U41">
        <v>55.999620012183172</v>
      </c>
      <c r="V41">
        <v>5.3084227722772273</v>
      </c>
      <c r="W41">
        <v>10.638651231143552</v>
      </c>
      <c r="X41">
        <v>35.735081996257016</v>
      </c>
      <c r="Y41">
        <v>0</v>
      </c>
      <c r="Z41">
        <v>5.5317484079090899</v>
      </c>
      <c r="AA41">
        <v>17.879994622784814</v>
      </c>
      <c r="AB41">
        <v>20.892252622160846</v>
      </c>
      <c r="AC41">
        <v>14.981279352715411</v>
      </c>
      <c r="AD41">
        <v>9.3586858722608266</v>
      </c>
      <c r="AE41">
        <v>25.449146881611547</v>
      </c>
      <c r="AF41">
        <v>0</v>
      </c>
      <c r="AG41">
        <v>30.8758380109666</v>
      </c>
      <c r="AH41">
        <v>77.30135434897926</v>
      </c>
      <c r="AI41">
        <v>1.8374108455118332</v>
      </c>
      <c r="AJ41">
        <v>0</v>
      </c>
      <c r="AK41">
        <v>28.700749574940904</v>
      </c>
      <c r="AL41">
        <v>55.258633618416518</v>
      </c>
      <c r="AM41">
        <v>0</v>
      </c>
      <c r="AN41">
        <v>6.1606984241464956E-2</v>
      </c>
      <c r="AO41">
        <v>0</v>
      </c>
      <c r="AP41">
        <v>1.3583972803645401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3.6878945024813894</v>
      </c>
      <c r="AZ41">
        <v>3.0691790491071429</v>
      </c>
      <c r="BA41">
        <v>3.1022947619047621</v>
      </c>
      <c r="BB41">
        <v>1.4004108029197082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866.49634056256662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272.36020265543743</v>
      </c>
      <c r="L42">
        <v>7.2695450757008802</v>
      </c>
      <c r="M42">
        <v>35.737659445581393</v>
      </c>
      <c r="N42">
        <v>29.936236201663505</v>
      </c>
      <c r="O42">
        <v>41.528440454139954</v>
      </c>
      <c r="P42">
        <v>17.380457046847535</v>
      </c>
      <c r="Q42">
        <v>5.3105220649038465</v>
      </c>
      <c r="R42">
        <v>10.624387050736496</v>
      </c>
      <c r="S42">
        <v>6.7631276743878228</v>
      </c>
      <c r="T42">
        <v>0.82140468067226891</v>
      </c>
      <c r="U42">
        <v>55.999620012183172</v>
      </c>
      <c r="V42">
        <v>5.3084227722772273</v>
      </c>
      <c r="W42">
        <v>10.638651231143552</v>
      </c>
      <c r="X42">
        <v>35.735081996257016</v>
      </c>
      <c r="Y42">
        <v>0</v>
      </c>
      <c r="Z42">
        <v>5.5317484079090899</v>
      </c>
      <c r="AA42">
        <v>17.879994622784814</v>
      </c>
      <c r="AB42">
        <v>20.892252622160846</v>
      </c>
      <c r="AC42">
        <v>14.981279352715411</v>
      </c>
      <c r="AD42">
        <v>9.3586858722608266</v>
      </c>
      <c r="AE42">
        <v>25.449146881611547</v>
      </c>
      <c r="AF42">
        <v>0</v>
      </c>
      <c r="AG42">
        <v>30.8758380109666</v>
      </c>
      <c r="AH42">
        <v>77.30135434897926</v>
      </c>
      <c r="AI42">
        <v>1.8374108455118332</v>
      </c>
      <c r="AJ42">
        <v>0</v>
      </c>
      <c r="AK42">
        <v>28.700749574940904</v>
      </c>
      <c r="AL42">
        <v>55.258633618416518</v>
      </c>
      <c r="AM42">
        <v>0</v>
      </c>
      <c r="AN42">
        <v>6.1606984241464956E-2</v>
      </c>
      <c r="AO42">
        <v>0</v>
      </c>
      <c r="AP42">
        <v>1.3583972803645401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3.6878945024813894</v>
      </c>
      <c r="AZ42">
        <v>3.0691790491071429</v>
      </c>
      <c r="BA42">
        <v>3.1022947619047621</v>
      </c>
      <c r="BB42">
        <v>1.4004108029197082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866.49634056256662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272.36020265543743</v>
      </c>
      <c r="L43">
        <v>7.2695450757008802</v>
      </c>
      <c r="M43">
        <v>35.737659445581393</v>
      </c>
      <c r="N43">
        <v>29.936236201663505</v>
      </c>
      <c r="O43">
        <v>41.528440454139954</v>
      </c>
      <c r="P43">
        <v>17.380457046847535</v>
      </c>
      <c r="Q43">
        <v>5.3105220649038465</v>
      </c>
      <c r="R43">
        <v>10.624387050736496</v>
      </c>
      <c r="S43">
        <v>6.7631276743878228</v>
      </c>
      <c r="T43">
        <v>0.82140468067226891</v>
      </c>
      <c r="U43">
        <v>55.999620012183172</v>
      </c>
      <c r="V43">
        <v>5.3084227722772273</v>
      </c>
      <c r="W43">
        <v>10.638651231143552</v>
      </c>
      <c r="X43">
        <v>35.735081996257016</v>
      </c>
      <c r="Y43">
        <v>0</v>
      </c>
      <c r="Z43">
        <v>5.5317484079090899</v>
      </c>
      <c r="AA43">
        <v>17.879994622784814</v>
      </c>
      <c r="AB43">
        <v>20.892252622160846</v>
      </c>
      <c r="AC43">
        <v>14.981279352715411</v>
      </c>
      <c r="AD43">
        <v>9.3586858722608266</v>
      </c>
      <c r="AE43">
        <v>25.449146881611547</v>
      </c>
      <c r="AF43">
        <v>0</v>
      </c>
      <c r="AG43">
        <v>30.8758380109666</v>
      </c>
      <c r="AH43">
        <v>77.30135434897926</v>
      </c>
      <c r="AI43">
        <v>0</v>
      </c>
      <c r="AJ43">
        <v>0</v>
      </c>
      <c r="AK43">
        <v>28.700749574940904</v>
      </c>
      <c r="AL43">
        <v>54.421381299999986</v>
      </c>
      <c r="AM43">
        <v>4.7713320071405736</v>
      </c>
      <c r="AN43">
        <v>6.1606984241464956E-2</v>
      </c>
      <c r="AO43">
        <v>0</v>
      </c>
      <c r="AP43">
        <v>1.3583972803645401</v>
      </c>
      <c r="AQ43">
        <v>0</v>
      </c>
      <c r="AR43">
        <v>16.391074699999994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3.6878945024813894</v>
      </c>
      <c r="AZ43">
        <v>3.0691790491071429</v>
      </c>
      <c r="BA43">
        <v>3.1022947619047621</v>
      </c>
      <c r="BB43">
        <v>1.4004108029197082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870.93459150577883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272.36020265543743</v>
      </c>
      <c r="L44">
        <v>7.2695450757008802</v>
      </c>
      <c r="M44">
        <v>35.737659445581393</v>
      </c>
      <c r="N44">
        <v>29.936236201663505</v>
      </c>
      <c r="O44">
        <v>41.528440454139954</v>
      </c>
      <c r="P44">
        <v>17.380457046847535</v>
      </c>
      <c r="Q44">
        <v>5.3105220649038465</v>
      </c>
      <c r="R44">
        <v>10.624387050736496</v>
      </c>
      <c r="S44">
        <v>6.7631276743878228</v>
      </c>
      <c r="T44">
        <v>0.82140468067226891</v>
      </c>
      <c r="U44">
        <v>55.999620012183172</v>
      </c>
      <c r="V44">
        <v>5.3084227722772273</v>
      </c>
      <c r="W44">
        <v>10.638651231143552</v>
      </c>
      <c r="X44">
        <v>35.735081996257016</v>
      </c>
      <c r="Y44">
        <v>0</v>
      </c>
      <c r="Z44">
        <v>2.7658744235454535</v>
      </c>
      <c r="AA44">
        <v>17.879994622784814</v>
      </c>
      <c r="AB44">
        <v>20.892252622160846</v>
      </c>
      <c r="AC44">
        <v>14.981279352715411</v>
      </c>
      <c r="AD44">
        <v>9.3586858722608266</v>
      </c>
      <c r="AE44">
        <v>25.449146881611547</v>
      </c>
      <c r="AF44">
        <v>0</v>
      </c>
      <c r="AG44">
        <v>30.8758380109666</v>
      </c>
      <c r="AH44">
        <v>77.30135434897926</v>
      </c>
      <c r="AI44">
        <v>0</v>
      </c>
      <c r="AJ44">
        <v>0</v>
      </c>
      <c r="AK44">
        <v>28.700749574940904</v>
      </c>
      <c r="AL44">
        <v>54.421381299999986</v>
      </c>
      <c r="AM44">
        <v>4.8394936958579864</v>
      </c>
      <c r="AN44">
        <v>6.1606984241464956E-2</v>
      </c>
      <c r="AO44">
        <v>0</v>
      </c>
      <c r="AP44">
        <v>1.3583972803645401</v>
      </c>
      <c r="AQ44">
        <v>0</v>
      </c>
      <c r="AR44">
        <v>16.391074699999994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3.6878945024813894</v>
      </c>
      <c r="AZ44">
        <v>3.0691790491071429</v>
      </c>
      <c r="BA44">
        <v>3.1022947619047621</v>
      </c>
      <c r="BB44">
        <v>1.4004108029197082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868.23687921013254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272.36020265543743</v>
      </c>
      <c r="L45">
        <v>7.2695450757008802</v>
      </c>
      <c r="M45">
        <v>35.736393836180604</v>
      </c>
      <c r="N45">
        <v>29.941632307839853</v>
      </c>
      <c r="O45">
        <v>41.527608099124123</v>
      </c>
      <c r="P45">
        <v>17.380457046847535</v>
      </c>
      <c r="Q45">
        <v>5.3105220649038465</v>
      </c>
      <c r="R45">
        <v>10.624387050736496</v>
      </c>
      <c r="S45">
        <v>6.7631276743878228</v>
      </c>
      <c r="T45">
        <v>0.82140468067226891</v>
      </c>
      <c r="U45">
        <v>55.999620012183172</v>
      </c>
      <c r="V45">
        <v>5.3084227722772273</v>
      </c>
      <c r="W45">
        <v>10.621314011799409</v>
      </c>
      <c r="X45">
        <v>35.733129726363181</v>
      </c>
      <c r="Y45">
        <v>0</v>
      </c>
      <c r="Z45">
        <v>2.7658744235454535</v>
      </c>
      <c r="AA45">
        <v>17.879994622784814</v>
      </c>
      <c r="AB45">
        <v>20.892252622160846</v>
      </c>
      <c r="AC45">
        <v>14.981279352715411</v>
      </c>
      <c r="AD45">
        <v>9.3586858722608266</v>
      </c>
      <c r="AE45">
        <v>25.449146881611547</v>
      </c>
      <c r="AF45">
        <v>0</v>
      </c>
      <c r="AG45">
        <v>30.8758380109666</v>
      </c>
      <c r="AH45">
        <v>77.30135434897926</v>
      </c>
      <c r="AI45">
        <v>0</v>
      </c>
      <c r="AJ45">
        <v>0</v>
      </c>
      <c r="AK45">
        <v>28.700749574940904</v>
      </c>
      <c r="AL45">
        <v>54.421381299999986</v>
      </c>
      <c r="AM45">
        <v>5.3984212345763316</v>
      </c>
      <c r="AN45">
        <v>6.1606984241464956E-2</v>
      </c>
      <c r="AO45">
        <v>0</v>
      </c>
      <c r="AP45">
        <v>1.3583972803645401</v>
      </c>
      <c r="AQ45">
        <v>0</v>
      </c>
      <c r="AR45">
        <v>16.391074699999994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3.6878945024813894</v>
      </c>
      <c r="AZ45">
        <v>3.1991442857142856</v>
      </c>
      <c r="BA45">
        <v>3.1022947619047621</v>
      </c>
      <c r="BB45">
        <v>1.4004108029197082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868.90978063797968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272.36020265543743</v>
      </c>
      <c r="L46">
        <v>7.2695450757008802</v>
      </c>
      <c r="M46">
        <v>35.736393836180604</v>
      </c>
      <c r="N46">
        <v>29.941632307839853</v>
      </c>
      <c r="O46">
        <v>41.527608099124123</v>
      </c>
      <c r="P46">
        <v>17.380457046847535</v>
      </c>
      <c r="Q46">
        <v>5.3105220649038465</v>
      </c>
      <c r="R46">
        <v>10.624387050736496</v>
      </c>
      <c r="S46">
        <v>6.7631276743878228</v>
      </c>
      <c r="T46">
        <v>0.82140468067226891</v>
      </c>
      <c r="U46">
        <v>55.999620012183172</v>
      </c>
      <c r="V46">
        <v>5.3084227722772273</v>
      </c>
      <c r="W46">
        <v>10.621314011799409</v>
      </c>
      <c r="X46">
        <v>35.733129726363181</v>
      </c>
      <c r="Y46">
        <v>0</v>
      </c>
      <c r="Z46">
        <v>2.7658744235454535</v>
      </c>
      <c r="AA46">
        <v>17.879994622784814</v>
      </c>
      <c r="AB46">
        <v>20.892252622160846</v>
      </c>
      <c r="AC46">
        <v>14.981279352715411</v>
      </c>
      <c r="AD46">
        <v>9.3586858722608266</v>
      </c>
      <c r="AE46">
        <v>25.449146881611547</v>
      </c>
      <c r="AF46">
        <v>0</v>
      </c>
      <c r="AG46">
        <v>30.8758380109666</v>
      </c>
      <c r="AH46">
        <v>77.30135434897926</v>
      </c>
      <c r="AI46">
        <v>0</v>
      </c>
      <c r="AJ46">
        <v>0</v>
      </c>
      <c r="AK46">
        <v>28.700749574940904</v>
      </c>
      <c r="AL46">
        <v>54.421381299999986</v>
      </c>
      <c r="AM46">
        <v>5.3984212345763316</v>
      </c>
      <c r="AN46">
        <v>6.1606984241464956E-2</v>
      </c>
      <c r="AO46">
        <v>0</v>
      </c>
      <c r="AP46">
        <v>1.3583972803645401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3.6878945024813894</v>
      </c>
      <c r="AZ46">
        <v>3.1991442857142856</v>
      </c>
      <c r="BA46">
        <v>3.1022947619047621</v>
      </c>
      <c r="BB46">
        <v>1.4004108029197082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866.5681985379797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272.36020265543743</v>
      </c>
      <c r="L47">
        <v>7.2695450757008802</v>
      </c>
      <c r="M47">
        <v>35.736393836180604</v>
      </c>
      <c r="N47">
        <v>29.941632307839853</v>
      </c>
      <c r="O47">
        <v>41.525016165300933</v>
      </c>
      <c r="P47">
        <v>17.380825792</v>
      </c>
      <c r="Q47">
        <v>5.3105220649038465</v>
      </c>
      <c r="R47">
        <v>10.624387050736496</v>
      </c>
      <c r="S47">
        <v>6.7631276743878228</v>
      </c>
      <c r="T47">
        <v>0.82140468067226891</v>
      </c>
      <c r="U47">
        <v>55.999620012183172</v>
      </c>
      <c r="V47">
        <v>5.3084227722772273</v>
      </c>
      <c r="W47">
        <v>10.628122515612491</v>
      </c>
      <c r="X47">
        <v>35.731905245535714</v>
      </c>
      <c r="Y47">
        <v>0</v>
      </c>
      <c r="Z47">
        <v>2.7658744235454535</v>
      </c>
      <c r="AA47">
        <v>17.879994622784814</v>
      </c>
      <c r="AB47">
        <v>20.892252622160846</v>
      </c>
      <c r="AC47">
        <v>14.981279352715411</v>
      </c>
      <c r="AD47">
        <v>4.6685170761328587</v>
      </c>
      <c r="AE47">
        <v>25.449146881611547</v>
      </c>
      <c r="AF47">
        <v>0</v>
      </c>
      <c r="AG47">
        <v>30.8758380109666</v>
      </c>
      <c r="AH47">
        <v>77.30135434897926</v>
      </c>
      <c r="AI47">
        <v>0</v>
      </c>
      <c r="AJ47">
        <v>0</v>
      </c>
      <c r="AK47">
        <v>28.700749574940904</v>
      </c>
      <c r="AL47">
        <v>33.490080799999994</v>
      </c>
      <c r="AM47">
        <v>5.3984212345763316</v>
      </c>
      <c r="AN47">
        <v>6.1606984241464956E-2</v>
      </c>
      <c r="AO47">
        <v>0</v>
      </c>
      <c r="AP47">
        <v>4.890230912013255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3.6878945024813894</v>
      </c>
      <c r="AZ47">
        <v>3.1991442857142856</v>
      </c>
      <c r="BA47">
        <v>3.1022947619047621</v>
      </c>
      <c r="BB47">
        <v>1.4004108029197082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844.48192370781544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272.36020265543743</v>
      </c>
      <c r="L48">
        <v>7.2695450757008802</v>
      </c>
      <c r="M48">
        <v>35.736393836180604</v>
      </c>
      <c r="N48">
        <v>29.941632307839853</v>
      </c>
      <c r="O48">
        <v>41.525016165300933</v>
      </c>
      <c r="P48">
        <v>17.387878763074632</v>
      </c>
      <c r="Q48">
        <v>5.3105220649038465</v>
      </c>
      <c r="R48">
        <v>10.624387050736496</v>
      </c>
      <c r="S48">
        <v>6.7631276743878228</v>
      </c>
      <c r="T48">
        <v>0.82140468067226891</v>
      </c>
      <c r="U48">
        <v>55.999620012183172</v>
      </c>
      <c r="V48">
        <v>5.3084227722772273</v>
      </c>
      <c r="W48">
        <v>10.628122515612491</v>
      </c>
      <c r="X48">
        <v>35.731905245535714</v>
      </c>
      <c r="Y48">
        <v>0</v>
      </c>
      <c r="Z48">
        <v>2.7658744235454535</v>
      </c>
      <c r="AA48">
        <v>17.879994622784814</v>
      </c>
      <c r="AB48">
        <v>20.892252622160846</v>
      </c>
      <c r="AC48">
        <v>14.981279352715411</v>
      </c>
      <c r="AD48">
        <v>4.6685170761328587</v>
      </c>
      <c r="AE48">
        <v>25.449146881611547</v>
      </c>
      <c r="AF48">
        <v>0</v>
      </c>
      <c r="AG48">
        <v>30.8758380109666</v>
      </c>
      <c r="AH48">
        <v>77.30135434897926</v>
      </c>
      <c r="AI48">
        <v>0</v>
      </c>
      <c r="AJ48">
        <v>0</v>
      </c>
      <c r="AK48">
        <v>28.700749574940904</v>
      </c>
      <c r="AL48">
        <v>33.490080799999994</v>
      </c>
      <c r="AM48">
        <v>8.0812735984491848</v>
      </c>
      <c r="AN48">
        <v>6.1606984241464956E-2</v>
      </c>
      <c r="AO48">
        <v>0</v>
      </c>
      <c r="AP48">
        <v>4.890230912013255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3.6878945024813894</v>
      </c>
      <c r="AZ48">
        <v>3.1991442857142856</v>
      </c>
      <c r="BA48">
        <v>3.1022947619047621</v>
      </c>
      <c r="BB48">
        <v>1.4004108029197082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847.17182904276308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272.35671383848546</v>
      </c>
      <c r="L49">
        <v>7.2695450757008802</v>
      </c>
      <c r="M49">
        <v>35.736393836180604</v>
      </c>
      <c r="N49">
        <v>29.941632307839853</v>
      </c>
      <c r="O49">
        <v>41.527608099124123</v>
      </c>
      <c r="P49">
        <v>17.380457046847535</v>
      </c>
      <c r="Q49">
        <v>5.3105220649038465</v>
      </c>
      <c r="R49">
        <v>10.624387050736496</v>
      </c>
      <c r="S49">
        <v>6.7631276743878228</v>
      </c>
      <c r="T49">
        <v>0.82140468067226891</v>
      </c>
      <c r="U49">
        <v>55.999620012183172</v>
      </c>
      <c r="V49">
        <v>5.3584079207920787</v>
      </c>
      <c r="W49">
        <v>10.628122515612491</v>
      </c>
      <c r="X49">
        <v>35.731905245535714</v>
      </c>
      <c r="Y49">
        <v>0</v>
      </c>
      <c r="Z49">
        <v>2.7658744235454535</v>
      </c>
      <c r="AA49">
        <v>17.879994622784814</v>
      </c>
      <c r="AB49">
        <v>20.892252622160846</v>
      </c>
      <c r="AC49">
        <v>14.981279352715411</v>
      </c>
      <c r="AD49">
        <v>4.6685170761328587</v>
      </c>
      <c r="AE49">
        <v>25.449146881611547</v>
      </c>
      <c r="AF49">
        <v>0</v>
      </c>
      <c r="AG49">
        <v>30.8758380109666</v>
      </c>
      <c r="AH49">
        <v>77.30135434897926</v>
      </c>
      <c r="AI49">
        <v>0</v>
      </c>
      <c r="AJ49">
        <v>0</v>
      </c>
      <c r="AK49">
        <v>28.700749574940904</v>
      </c>
      <c r="AL49">
        <v>37.676340899999992</v>
      </c>
      <c r="AM49">
        <v>8.0812735984491848</v>
      </c>
      <c r="AN49">
        <v>6.1606984241464956E-2</v>
      </c>
      <c r="AO49">
        <v>0</v>
      </c>
      <c r="AP49">
        <v>1.3583972803645401</v>
      </c>
      <c r="AQ49">
        <v>0</v>
      </c>
      <c r="AR49">
        <v>16.391074699999994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3.6878945024813894</v>
      </c>
      <c r="AZ49">
        <v>3.1991442857142856</v>
      </c>
      <c r="BA49">
        <v>3.1022947619047621</v>
      </c>
      <c r="BB49">
        <v>1.4004108029197082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850.20950416027324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272.35671383848546</v>
      </c>
      <c r="L50">
        <v>7.2695450757008802</v>
      </c>
      <c r="M50">
        <v>35.736393836180604</v>
      </c>
      <c r="N50">
        <v>29.941632307839853</v>
      </c>
      <c r="O50">
        <v>41.527608099124123</v>
      </c>
      <c r="P50">
        <v>17.380457046847535</v>
      </c>
      <c r="Q50">
        <v>5.3105220649038465</v>
      </c>
      <c r="R50">
        <v>10.624387050736496</v>
      </c>
      <c r="S50">
        <v>6.7631276743878228</v>
      </c>
      <c r="T50">
        <v>0.82140468067226891</v>
      </c>
      <c r="U50">
        <v>55.999620012183172</v>
      </c>
      <c r="V50">
        <v>5.3584079207920787</v>
      </c>
      <c r="W50">
        <v>10.628122515612491</v>
      </c>
      <c r="X50">
        <v>35.731905245535714</v>
      </c>
      <c r="Y50">
        <v>0</v>
      </c>
      <c r="Z50">
        <v>2.7658744235454535</v>
      </c>
      <c r="AA50">
        <v>17.879994622784814</v>
      </c>
      <c r="AB50">
        <v>20.892252622160846</v>
      </c>
      <c r="AC50">
        <v>14.981279352715411</v>
      </c>
      <c r="AD50">
        <v>4.6685170761328587</v>
      </c>
      <c r="AE50">
        <v>25.449146881611547</v>
      </c>
      <c r="AF50">
        <v>0</v>
      </c>
      <c r="AG50">
        <v>30.8758380109666</v>
      </c>
      <c r="AH50">
        <v>77.30135434897926</v>
      </c>
      <c r="AI50">
        <v>0</v>
      </c>
      <c r="AJ50">
        <v>0</v>
      </c>
      <c r="AK50">
        <v>28.700749574940904</v>
      </c>
      <c r="AL50">
        <v>37.676340899999992</v>
      </c>
      <c r="AM50">
        <v>8.0812735984491848</v>
      </c>
      <c r="AN50">
        <v>6.1606984241464956E-2</v>
      </c>
      <c r="AO50">
        <v>0</v>
      </c>
      <c r="AP50">
        <v>1.3583972803645401</v>
      </c>
      <c r="AQ50">
        <v>0</v>
      </c>
      <c r="AR50">
        <v>16.391074699999994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3.6878945024813894</v>
      </c>
      <c r="AZ50">
        <v>3.1991442857142856</v>
      </c>
      <c r="BA50">
        <v>3.1022947619047621</v>
      </c>
      <c r="BB50">
        <v>1.4004108029197082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850.20950416027324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272.35671383848546</v>
      </c>
      <c r="L51">
        <v>7.2695450757008802</v>
      </c>
      <c r="M51">
        <v>21.281468365665678</v>
      </c>
      <c r="N51">
        <v>14.489929191549297</v>
      </c>
      <c r="O51">
        <v>24.140065868030959</v>
      </c>
      <c r="P51">
        <v>9.6597678555997728</v>
      </c>
      <c r="Q51">
        <v>5.3105220649038465</v>
      </c>
      <c r="R51">
        <v>10.624387050736496</v>
      </c>
      <c r="S51">
        <v>6.7631276743878228</v>
      </c>
      <c r="T51">
        <v>0.82140468067226891</v>
      </c>
      <c r="U51">
        <v>56.402026721812462</v>
      </c>
      <c r="V51">
        <v>5.3584079207920787</v>
      </c>
      <c r="W51">
        <v>9.1183892137710174</v>
      </c>
      <c r="X51">
        <v>34.141820461309521</v>
      </c>
      <c r="Y51">
        <v>0</v>
      </c>
      <c r="Z51">
        <v>5.5317484079090899</v>
      </c>
      <c r="AA51">
        <v>17.879994622784814</v>
      </c>
      <c r="AB51">
        <v>20.892252622160846</v>
      </c>
      <c r="AC51">
        <v>14.981279352715411</v>
      </c>
      <c r="AD51">
        <v>4.6793427135547025</v>
      </c>
      <c r="AE51">
        <v>25.449146881611547</v>
      </c>
      <c r="AF51">
        <v>0</v>
      </c>
      <c r="AG51">
        <v>30.8758380109666</v>
      </c>
      <c r="AH51">
        <v>77.30135434897926</v>
      </c>
      <c r="AI51">
        <v>0</v>
      </c>
      <c r="AJ51">
        <v>0</v>
      </c>
      <c r="AK51">
        <v>28.700749574940904</v>
      </c>
      <c r="AL51">
        <v>56.095885190791734</v>
      </c>
      <c r="AM51">
        <v>8.0812735984491848</v>
      </c>
      <c r="AN51">
        <v>0</v>
      </c>
      <c r="AO51">
        <v>0</v>
      </c>
      <c r="AP51">
        <v>1.3583972803645401</v>
      </c>
      <c r="AQ51">
        <v>0</v>
      </c>
      <c r="AR51">
        <v>16.391074699999994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3.6878945024813894</v>
      </c>
      <c r="AZ51">
        <v>3.1991442857142856</v>
      </c>
      <c r="BA51">
        <v>3.1022947619047621</v>
      </c>
      <c r="BB51">
        <v>1.4004108029197082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813.63186970302411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272.35671383848546</v>
      </c>
      <c r="L52">
        <v>7.2695450757008802</v>
      </c>
      <c r="M52">
        <v>21.281468365665678</v>
      </c>
      <c r="N52">
        <v>14.489929191549297</v>
      </c>
      <c r="O52">
        <v>24.140065868030959</v>
      </c>
      <c r="P52">
        <v>9.6597678555997728</v>
      </c>
      <c r="Q52">
        <v>5.3105220649038465</v>
      </c>
      <c r="R52">
        <v>10.624387050736496</v>
      </c>
      <c r="S52">
        <v>6.7631276743878228</v>
      </c>
      <c r="T52">
        <v>0.82140468067226891</v>
      </c>
      <c r="U52">
        <v>56.402337049170882</v>
      </c>
      <c r="V52">
        <v>5.3107240909090905</v>
      </c>
      <c r="W52">
        <v>5.8689632329863883</v>
      </c>
      <c r="X52">
        <v>17.471131415573598</v>
      </c>
      <c r="Y52">
        <v>0</v>
      </c>
      <c r="Z52">
        <v>5.5317484079090899</v>
      </c>
      <c r="AA52">
        <v>17.879994622784814</v>
      </c>
      <c r="AB52">
        <v>20.892252622160846</v>
      </c>
      <c r="AC52">
        <v>14.981279352715411</v>
      </c>
      <c r="AD52">
        <v>4.6793427135547025</v>
      </c>
      <c r="AE52">
        <v>25.449146881611547</v>
      </c>
      <c r="AF52">
        <v>0</v>
      </c>
      <c r="AG52">
        <v>30.8758380109666</v>
      </c>
      <c r="AH52">
        <v>77.30135434897926</v>
      </c>
      <c r="AI52">
        <v>0</v>
      </c>
      <c r="AJ52">
        <v>0</v>
      </c>
      <c r="AK52">
        <v>28.700749574940904</v>
      </c>
      <c r="AL52">
        <v>56.095885190791734</v>
      </c>
      <c r="AM52">
        <v>8.0812735984491848</v>
      </c>
      <c r="AN52">
        <v>0</v>
      </c>
      <c r="AO52">
        <v>0</v>
      </c>
      <c r="AP52">
        <v>1.3583972803645401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3.6878945024813894</v>
      </c>
      <c r="AZ52">
        <v>3.1991442857142856</v>
      </c>
      <c r="BA52">
        <v>3.1022947619047621</v>
      </c>
      <c r="BB52">
        <v>1.4004108029197082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791.32279907397901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272.35652202965241</v>
      </c>
      <c r="L53">
        <v>7.2203795186827104</v>
      </c>
      <c r="M53">
        <v>21.281468365665678</v>
      </c>
      <c r="N53">
        <v>14.489929191549297</v>
      </c>
      <c r="O53">
        <v>24.140065868030959</v>
      </c>
      <c r="P53">
        <v>9.6597678555997728</v>
      </c>
      <c r="Q53">
        <v>5.3082866113360323</v>
      </c>
      <c r="R53">
        <v>10.625715741778318</v>
      </c>
      <c r="S53">
        <v>6.7599527666666663</v>
      </c>
      <c r="T53">
        <v>0.82140468067226891</v>
      </c>
      <c r="U53">
        <v>56.402337049170882</v>
      </c>
      <c r="V53">
        <v>5.3118155656272661</v>
      </c>
      <c r="W53">
        <v>5.8689632329863883</v>
      </c>
      <c r="X53">
        <v>17.471131415573598</v>
      </c>
      <c r="Y53">
        <v>0</v>
      </c>
      <c r="Z53">
        <v>5.5317484079090899</v>
      </c>
      <c r="AA53">
        <v>11.919996415189877</v>
      </c>
      <c r="AB53">
        <v>20.892252622160846</v>
      </c>
      <c r="AC53">
        <v>14.981279352715411</v>
      </c>
      <c r="AD53">
        <v>4.6793427135547025</v>
      </c>
      <c r="AE53">
        <v>25.449146881611547</v>
      </c>
      <c r="AF53">
        <v>0</v>
      </c>
      <c r="AG53">
        <v>30.8758380109666</v>
      </c>
      <c r="AH53">
        <v>77.30135434897926</v>
      </c>
      <c r="AI53">
        <v>0</v>
      </c>
      <c r="AJ53">
        <v>0</v>
      </c>
      <c r="AK53">
        <v>28.700749574940904</v>
      </c>
      <c r="AL53">
        <v>56.095885190791734</v>
      </c>
      <c r="AM53">
        <v>8.0812735984491848</v>
      </c>
      <c r="AN53">
        <v>0</v>
      </c>
      <c r="AO53">
        <v>0</v>
      </c>
      <c r="AP53">
        <v>1.3583972803645401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3.6878945024813894</v>
      </c>
      <c r="AZ53">
        <v>3.1991442857142856</v>
      </c>
      <c r="BA53">
        <v>3.1022947619047621</v>
      </c>
      <c r="BB53">
        <v>1.4004108029197082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785.31045330500388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272.35652202965241</v>
      </c>
      <c r="L54">
        <v>7.2203795186827104</v>
      </c>
      <c r="M54">
        <v>21.281468365665678</v>
      </c>
      <c r="N54">
        <v>14.489929191549297</v>
      </c>
      <c r="O54">
        <v>24.140065868030959</v>
      </c>
      <c r="P54">
        <v>9.6597678555997728</v>
      </c>
      <c r="Q54">
        <v>5.3082866113360323</v>
      </c>
      <c r="R54">
        <v>10.625715741778318</v>
      </c>
      <c r="S54">
        <v>6.7599527666666663</v>
      </c>
      <c r="T54">
        <v>0.82140468067226891</v>
      </c>
      <c r="U54">
        <v>56.402337049170882</v>
      </c>
      <c r="V54">
        <v>5.3118155656272661</v>
      </c>
      <c r="W54">
        <v>5.8689632329863883</v>
      </c>
      <c r="X54">
        <v>17.471131415573598</v>
      </c>
      <c r="Y54">
        <v>0</v>
      </c>
      <c r="Z54">
        <v>5.5317484079090899</v>
      </c>
      <c r="AA54">
        <v>11.919996415189877</v>
      </c>
      <c r="AB54">
        <v>20.892252622160846</v>
      </c>
      <c r="AC54">
        <v>14.981279352715411</v>
      </c>
      <c r="AD54">
        <v>4.6793427135547025</v>
      </c>
      <c r="AE54">
        <v>25.449146881611547</v>
      </c>
      <c r="AF54">
        <v>0</v>
      </c>
      <c r="AG54">
        <v>30.8758380109666</v>
      </c>
      <c r="AH54">
        <v>77.30135434897926</v>
      </c>
      <c r="AI54">
        <v>0</v>
      </c>
      <c r="AJ54">
        <v>0</v>
      </c>
      <c r="AK54">
        <v>28.700749574940904</v>
      </c>
      <c r="AL54">
        <v>56.095885190791734</v>
      </c>
      <c r="AM54">
        <v>8.0812735984491848</v>
      </c>
      <c r="AN54">
        <v>0</v>
      </c>
      <c r="AO54">
        <v>0</v>
      </c>
      <c r="AP54">
        <v>1.3583972803645401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3.6878945024813894</v>
      </c>
      <c r="AZ54">
        <v>3.1991442857142856</v>
      </c>
      <c r="BA54">
        <v>3.1022947619047621</v>
      </c>
      <c r="BB54">
        <v>1.4004108029197082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785.31045330500388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272.35652202965241</v>
      </c>
      <c r="L55">
        <v>7.2203795186827104</v>
      </c>
      <c r="M55">
        <v>21.281468365665678</v>
      </c>
      <c r="N55">
        <v>14.489929191549297</v>
      </c>
      <c r="O55">
        <v>24.140065868030959</v>
      </c>
      <c r="P55">
        <v>9.6597678555997728</v>
      </c>
      <c r="Q55">
        <v>5.3082866113360323</v>
      </c>
      <c r="R55">
        <v>10.625715741778318</v>
      </c>
      <c r="S55">
        <v>6.7599527666666663</v>
      </c>
      <c r="T55">
        <v>0.82140468067226891</v>
      </c>
      <c r="U55">
        <v>56.402337049170882</v>
      </c>
      <c r="V55">
        <v>5.3113956657963444</v>
      </c>
      <c r="W55">
        <v>9.1183892137710174</v>
      </c>
      <c r="X55">
        <v>17.471131415573598</v>
      </c>
      <c r="Y55">
        <v>0</v>
      </c>
      <c r="Z55">
        <v>5.5317484079090899</v>
      </c>
      <c r="AA55">
        <v>11.919996415189877</v>
      </c>
      <c r="AB55">
        <v>20.892252622160846</v>
      </c>
      <c r="AC55">
        <v>14.981279352715411</v>
      </c>
      <c r="AD55">
        <v>4.6793427135547025</v>
      </c>
      <c r="AE55">
        <v>25.449146881611547</v>
      </c>
      <c r="AF55">
        <v>0</v>
      </c>
      <c r="AG55">
        <v>30.8758380109666</v>
      </c>
      <c r="AH55">
        <v>77.30135434897926</v>
      </c>
      <c r="AI55">
        <v>0</v>
      </c>
      <c r="AJ55">
        <v>0</v>
      </c>
      <c r="AK55">
        <v>28.700749574940904</v>
      </c>
      <c r="AL55">
        <v>56.095885190791734</v>
      </c>
      <c r="AM55">
        <v>8.0812735984491848</v>
      </c>
      <c r="AN55">
        <v>0</v>
      </c>
      <c r="AO55">
        <v>0</v>
      </c>
      <c r="AP55">
        <v>1.3583972803645401</v>
      </c>
      <c r="AQ55">
        <v>0</v>
      </c>
      <c r="AR55">
        <v>16.391074699999994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3.6878945024813894</v>
      </c>
      <c r="AZ55">
        <v>3.1991442857142856</v>
      </c>
      <c r="BA55">
        <v>3.1022947619047621</v>
      </c>
      <c r="BB55">
        <v>2.274842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791.77547268303761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272.35652202965241</v>
      </c>
      <c r="L56">
        <v>7.2203795186827104</v>
      </c>
      <c r="M56">
        <v>21.281468365665678</v>
      </c>
      <c r="N56">
        <v>14.489929191549297</v>
      </c>
      <c r="O56">
        <v>24.140065868030959</v>
      </c>
      <c r="P56">
        <v>9.6597678555997728</v>
      </c>
      <c r="Q56">
        <v>5.3082866113360323</v>
      </c>
      <c r="R56">
        <v>10.625715741778318</v>
      </c>
      <c r="S56">
        <v>6.7599527666666663</v>
      </c>
      <c r="T56">
        <v>0.82140468067226891</v>
      </c>
      <c r="U56">
        <v>56.402337049170882</v>
      </c>
      <c r="V56">
        <v>5.3113956657963444</v>
      </c>
      <c r="W56">
        <v>9.1183892137710174</v>
      </c>
      <c r="X56">
        <v>17.471131415573598</v>
      </c>
      <c r="Y56">
        <v>0</v>
      </c>
      <c r="Z56">
        <v>5.5317484079090899</v>
      </c>
      <c r="AA56">
        <v>11.919996415189877</v>
      </c>
      <c r="AB56">
        <v>20.892252622160846</v>
      </c>
      <c r="AC56">
        <v>14.981279352715411</v>
      </c>
      <c r="AD56">
        <v>4.6793427135547025</v>
      </c>
      <c r="AE56">
        <v>25.449146881611547</v>
      </c>
      <c r="AF56">
        <v>0</v>
      </c>
      <c r="AG56">
        <v>30.8758380109666</v>
      </c>
      <c r="AH56">
        <v>77.30135434897926</v>
      </c>
      <c r="AI56">
        <v>0</v>
      </c>
      <c r="AJ56">
        <v>0</v>
      </c>
      <c r="AK56">
        <v>28.700749574940904</v>
      </c>
      <c r="AL56">
        <v>56.095885190791734</v>
      </c>
      <c r="AM56">
        <v>8.0812735984491848</v>
      </c>
      <c r="AN56">
        <v>0</v>
      </c>
      <c r="AO56">
        <v>0</v>
      </c>
      <c r="AP56">
        <v>1.3583972803645401</v>
      </c>
      <c r="AQ56">
        <v>0</v>
      </c>
      <c r="AR56">
        <v>16.391074699999994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3.6878945024813894</v>
      </c>
      <c r="AZ56">
        <v>3.1991442857142856</v>
      </c>
      <c r="BA56">
        <v>3.1022947619047621</v>
      </c>
      <c r="BB56">
        <v>2.274842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791.77547268303761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272.35275883620255</v>
      </c>
      <c r="L57">
        <v>7.5001150056792927</v>
      </c>
      <c r="M57">
        <v>21.281468365665678</v>
      </c>
      <c r="N57">
        <v>52.963917312135848</v>
      </c>
      <c r="O57">
        <v>74.026631318030439</v>
      </c>
      <c r="P57">
        <v>31.389854382990471</v>
      </c>
      <c r="Q57">
        <v>5.3104215709459455</v>
      </c>
      <c r="R57">
        <v>10.623466028043776</v>
      </c>
      <c r="S57">
        <v>6.761062816035146</v>
      </c>
      <c r="T57">
        <v>0.82140468067226891</v>
      </c>
      <c r="U57">
        <v>56.780243419095555</v>
      </c>
      <c r="V57">
        <v>5.3118155656272661</v>
      </c>
      <c r="W57">
        <v>5.8689632329863883</v>
      </c>
      <c r="X57">
        <v>17.471131415573598</v>
      </c>
      <c r="Y57">
        <v>0</v>
      </c>
      <c r="Z57">
        <v>5.5317484079090899</v>
      </c>
      <c r="AA57">
        <v>17.879994622784814</v>
      </c>
      <c r="AB57">
        <v>20.892252622160846</v>
      </c>
      <c r="AC57">
        <v>14.981279352715411</v>
      </c>
      <c r="AD57">
        <v>4.6793427135547025</v>
      </c>
      <c r="AE57">
        <v>25.449146881611547</v>
      </c>
      <c r="AF57">
        <v>0</v>
      </c>
      <c r="AG57">
        <v>30.8758380109666</v>
      </c>
      <c r="AH57">
        <v>77.30135434897926</v>
      </c>
      <c r="AI57">
        <v>0</v>
      </c>
      <c r="AJ57">
        <v>0</v>
      </c>
      <c r="AK57">
        <v>28.700749574940904</v>
      </c>
      <c r="AL57">
        <v>60.282145290791725</v>
      </c>
      <c r="AM57">
        <v>8.0812735984491848</v>
      </c>
      <c r="AN57">
        <v>0</v>
      </c>
      <c r="AO57">
        <v>0</v>
      </c>
      <c r="AP57">
        <v>1.3583972803645401</v>
      </c>
      <c r="AQ57">
        <v>0</v>
      </c>
      <c r="AR57">
        <v>16.391074699999994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3.6878945024813894</v>
      </c>
      <c r="AZ57">
        <v>3.1991442857142856</v>
      </c>
      <c r="BA57">
        <v>3.1022947619047621</v>
      </c>
      <c r="BB57">
        <v>2.274842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909.41823896637084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272.35275883620255</v>
      </c>
      <c r="L58">
        <v>7.5001150056792927</v>
      </c>
      <c r="M58">
        <v>21.281468365665678</v>
      </c>
      <c r="N58">
        <v>52.963917312135848</v>
      </c>
      <c r="O58">
        <v>74.026631318030439</v>
      </c>
      <c r="P58">
        <v>31.389854382990471</v>
      </c>
      <c r="Q58">
        <v>5.3104215709459455</v>
      </c>
      <c r="R58">
        <v>10.623466028043776</v>
      </c>
      <c r="S58">
        <v>6.761062816035146</v>
      </c>
      <c r="T58">
        <v>0.82140468067226891</v>
      </c>
      <c r="U58">
        <v>56.810009196396869</v>
      </c>
      <c r="V58">
        <v>5.3118155656272661</v>
      </c>
      <c r="W58">
        <v>5.8689632329863883</v>
      </c>
      <c r="X58">
        <v>17.471131415573598</v>
      </c>
      <c r="Y58">
        <v>0</v>
      </c>
      <c r="Z58">
        <v>5.5317484079090899</v>
      </c>
      <c r="AA58">
        <v>17.879994622784814</v>
      </c>
      <c r="AB58">
        <v>20.892252622160846</v>
      </c>
      <c r="AC58">
        <v>14.981279352715411</v>
      </c>
      <c r="AD58">
        <v>9.3586858722608266</v>
      </c>
      <c r="AE58">
        <v>25.449146881611547</v>
      </c>
      <c r="AF58">
        <v>0</v>
      </c>
      <c r="AG58">
        <v>30.8758380109666</v>
      </c>
      <c r="AH58">
        <v>77.30135434897926</v>
      </c>
      <c r="AI58">
        <v>0</v>
      </c>
      <c r="AJ58">
        <v>0</v>
      </c>
      <c r="AK58">
        <v>28.700749574940904</v>
      </c>
      <c r="AL58">
        <v>60.282145290791725</v>
      </c>
      <c r="AM58">
        <v>8.0812735984491848</v>
      </c>
      <c r="AN58">
        <v>0</v>
      </c>
      <c r="AO58">
        <v>0</v>
      </c>
      <c r="AP58">
        <v>1.3583972803645401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3.6878945024813894</v>
      </c>
      <c r="AZ58">
        <v>3.1991442857142856</v>
      </c>
      <c r="BA58">
        <v>3.1022947619047621</v>
      </c>
      <c r="BB58">
        <v>2.274842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911.78576580237825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272.36119017306027</v>
      </c>
      <c r="L59">
        <v>7.2399744163760094</v>
      </c>
      <c r="M59">
        <v>63.92770168444634</v>
      </c>
      <c r="N59">
        <v>52.963917312135848</v>
      </c>
      <c r="O59">
        <v>74.026631318030439</v>
      </c>
      <c r="P59">
        <v>31.389854382990471</v>
      </c>
      <c r="Q59">
        <v>5.3104215709459455</v>
      </c>
      <c r="R59">
        <v>10.623466028043776</v>
      </c>
      <c r="S59">
        <v>6.761062816035146</v>
      </c>
      <c r="T59">
        <v>0.82140468067226891</v>
      </c>
      <c r="U59">
        <v>56.810009196396869</v>
      </c>
      <c r="V59">
        <v>8.8278493772385911</v>
      </c>
      <c r="W59">
        <v>18.800806556464813</v>
      </c>
      <c r="X59">
        <v>62.902989887207497</v>
      </c>
      <c r="Y59">
        <v>0</v>
      </c>
      <c r="Z59">
        <v>5.5317484079090899</v>
      </c>
      <c r="AA59">
        <v>17.879994622784814</v>
      </c>
      <c r="AB59">
        <v>20.892252622160846</v>
      </c>
      <c r="AC59">
        <v>14.981279352715411</v>
      </c>
      <c r="AD59">
        <v>9.3586858722608266</v>
      </c>
      <c r="AE59">
        <v>25.449146881611547</v>
      </c>
      <c r="AF59">
        <v>0</v>
      </c>
      <c r="AG59">
        <v>30.8758380109666</v>
      </c>
      <c r="AH59">
        <v>77.30135434897926</v>
      </c>
      <c r="AI59">
        <v>0</v>
      </c>
      <c r="AJ59">
        <v>0</v>
      </c>
      <c r="AK59">
        <v>28.700749574940904</v>
      </c>
      <c r="AL59">
        <v>60.282145290791725</v>
      </c>
      <c r="AM59">
        <v>8.0812735984491848</v>
      </c>
      <c r="AN59">
        <v>0</v>
      </c>
      <c r="AO59">
        <v>0</v>
      </c>
      <c r="AP59">
        <v>1.3583972803645401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3.6878945024813894</v>
      </c>
      <c r="AZ59">
        <v>3.1991442857142856</v>
      </c>
      <c r="BA59">
        <v>3.1022947619047621</v>
      </c>
      <c r="BB59">
        <v>2.274842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1016.0600254754371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272.36119017306027</v>
      </c>
      <c r="L60">
        <v>7.2399744163760094</v>
      </c>
      <c r="M60">
        <v>63.92770168444634</v>
      </c>
      <c r="N60">
        <v>52.963917312135848</v>
      </c>
      <c r="O60">
        <v>74.026631318030439</v>
      </c>
      <c r="P60">
        <v>31.389854382990471</v>
      </c>
      <c r="Q60">
        <v>9.6284144748953988</v>
      </c>
      <c r="R60">
        <v>19.138213045779306</v>
      </c>
      <c r="S60">
        <v>11.765939020662936</v>
      </c>
      <c r="T60">
        <v>1.4220594765100671</v>
      </c>
      <c r="U60">
        <v>56.810009196396869</v>
      </c>
      <c r="V60">
        <v>8.8278493772385911</v>
      </c>
      <c r="W60">
        <v>18.800806556464813</v>
      </c>
      <c r="X60">
        <v>62.902989887207497</v>
      </c>
      <c r="Y60">
        <v>0</v>
      </c>
      <c r="Z60">
        <v>5.5317484079090899</v>
      </c>
      <c r="AA60">
        <v>17.879994622784814</v>
      </c>
      <c r="AB60">
        <v>20.892252622160846</v>
      </c>
      <c r="AC60">
        <v>14.981279352715411</v>
      </c>
      <c r="AD60">
        <v>9.3586858722608266</v>
      </c>
      <c r="AE60">
        <v>25.449146881611547</v>
      </c>
      <c r="AF60">
        <v>0</v>
      </c>
      <c r="AG60">
        <v>30.8758380109666</v>
      </c>
      <c r="AH60">
        <v>77.30135434897926</v>
      </c>
      <c r="AI60">
        <v>0</v>
      </c>
      <c r="AJ60">
        <v>0</v>
      </c>
      <c r="AK60">
        <v>28.700749574940904</v>
      </c>
      <c r="AL60">
        <v>60.282145290791725</v>
      </c>
      <c r="AM60">
        <v>8.0812735984491848</v>
      </c>
      <c r="AN60">
        <v>0</v>
      </c>
      <c r="AO60">
        <v>0</v>
      </c>
      <c r="AP60">
        <v>1.3583972803645401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3.6878945024813894</v>
      </c>
      <c r="AZ60">
        <v>3.1991442857142856</v>
      </c>
      <c r="BA60">
        <v>3.1022947619047621</v>
      </c>
      <c r="BB60">
        <v>2.4623039303675047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1034.685758327955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313.88663626429769</v>
      </c>
      <c r="L61">
        <v>6.310326018161784</v>
      </c>
      <c r="M61">
        <v>63.92770168444634</v>
      </c>
      <c r="N61">
        <v>52.963917312135848</v>
      </c>
      <c r="O61">
        <v>74.026631318030439</v>
      </c>
      <c r="P61">
        <v>31.389854382990471</v>
      </c>
      <c r="Q61">
        <v>9.6284144748953988</v>
      </c>
      <c r="R61">
        <v>19.138213045779306</v>
      </c>
      <c r="S61">
        <v>11.765939020662936</v>
      </c>
      <c r="T61">
        <v>1.4220594765100671</v>
      </c>
      <c r="U61">
        <v>56.810009196396869</v>
      </c>
      <c r="V61">
        <v>8.8278493772385911</v>
      </c>
      <c r="W61">
        <v>18.800806556464813</v>
      </c>
      <c r="X61">
        <v>62.902989887207497</v>
      </c>
      <c r="Y61">
        <v>0</v>
      </c>
      <c r="Z61">
        <v>5.5317484079090899</v>
      </c>
      <c r="AA61">
        <v>17.879994622784814</v>
      </c>
      <c r="AB61">
        <v>20.892252622160846</v>
      </c>
      <c r="AC61">
        <v>14.981279352715411</v>
      </c>
      <c r="AD61">
        <v>9.3586858722608266</v>
      </c>
      <c r="AE61">
        <v>25.449146881611547</v>
      </c>
      <c r="AF61">
        <v>0</v>
      </c>
      <c r="AG61">
        <v>30.8758380109666</v>
      </c>
      <c r="AH61">
        <v>77.30135434897926</v>
      </c>
      <c r="AI61">
        <v>0</v>
      </c>
      <c r="AJ61">
        <v>0</v>
      </c>
      <c r="AK61">
        <v>28.700749574940904</v>
      </c>
      <c r="AL61">
        <v>60.282145290791725</v>
      </c>
      <c r="AM61">
        <v>8.0812735984491848</v>
      </c>
      <c r="AN61">
        <v>0</v>
      </c>
      <c r="AO61">
        <v>0</v>
      </c>
      <c r="AP61">
        <v>2.7167949999171497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3.6878945024813894</v>
      </c>
      <c r="AZ61">
        <v>3.1991442857142856</v>
      </c>
      <c r="BA61">
        <v>3.1022947619047621</v>
      </c>
      <c r="BB61">
        <v>2.4623039303675047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1076.6399537405305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357.35175686222772</v>
      </c>
      <c r="L62">
        <v>7.240031837133551</v>
      </c>
      <c r="M62">
        <v>63.92770168444634</v>
      </c>
      <c r="N62">
        <v>52.963917312135848</v>
      </c>
      <c r="O62">
        <v>74.026631318030439</v>
      </c>
      <c r="P62">
        <v>31.389854382990471</v>
      </c>
      <c r="Q62">
        <v>9.6284144748953988</v>
      </c>
      <c r="R62">
        <v>19.138213045779306</v>
      </c>
      <c r="S62">
        <v>11.765939020662936</v>
      </c>
      <c r="T62">
        <v>1.4220594765100671</v>
      </c>
      <c r="U62">
        <v>56.810009196396869</v>
      </c>
      <c r="V62">
        <v>8.8278493772385911</v>
      </c>
      <c r="W62">
        <v>18.800806556464813</v>
      </c>
      <c r="X62">
        <v>62.902989887207497</v>
      </c>
      <c r="Y62">
        <v>0</v>
      </c>
      <c r="Z62">
        <v>5.5317484079090899</v>
      </c>
      <c r="AA62">
        <v>17.879994622784814</v>
      </c>
      <c r="AB62">
        <v>20.892252622160846</v>
      </c>
      <c r="AC62">
        <v>14.981279352715411</v>
      </c>
      <c r="AD62">
        <v>9.3586858722608266</v>
      </c>
      <c r="AE62">
        <v>25.449146881611547</v>
      </c>
      <c r="AF62">
        <v>0</v>
      </c>
      <c r="AG62">
        <v>30.8758380109666</v>
      </c>
      <c r="AH62">
        <v>77.30135434897926</v>
      </c>
      <c r="AI62">
        <v>0</v>
      </c>
      <c r="AJ62">
        <v>0</v>
      </c>
      <c r="AK62">
        <v>28.700749574940904</v>
      </c>
      <c r="AL62">
        <v>60.282145290791725</v>
      </c>
      <c r="AM62">
        <v>8.0812735984491848</v>
      </c>
      <c r="AN62">
        <v>0</v>
      </c>
      <c r="AO62">
        <v>0</v>
      </c>
      <c r="AP62">
        <v>2.7167949999171497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3.6878945024813894</v>
      </c>
      <c r="AZ62">
        <v>3.1991442857142856</v>
      </c>
      <c r="BA62">
        <v>3.1022947619047621</v>
      </c>
      <c r="BB62">
        <v>2.4623039303675047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1121.0347801574321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318.7112401576257</v>
      </c>
      <c r="L63">
        <v>7.2399699272060456</v>
      </c>
      <c r="M63">
        <v>63.92770168444634</v>
      </c>
      <c r="N63">
        <v>52.963917312135848</v>
      </c>
      <c r="O63">
        <v>74.026631318030439</v>
      </c>
      <c r="P63">
        <v>31.389854382990471</v>
      </c>
      <c r="Q63">
        <v>9.6284144748953988</v>
      </c>
      <c r="R63">
        <v>19.138213045779306</v>
      </c>
      <c r="S63">
        <v>11.765939020662936</v>
      </c>
      <c r="T63">
        <v>1.4220594765100671</v>
      </c>
      <c r="U63">
        <v>56.810009196396869</v>
      </c>
      <c r="V63">
        <v>8.8278493772385911</v>
      </c>
      <c r="W63">
        <v>18.800806556464813</v>
      </c>
      <c r="X63">
        <v>53.484522754002789</v>
      </c>
      <c r="Y63">
        <v>0</v>
      </c>
      <c r="Z63">
        <v>5.5317484079090899</v>
      </c>
      <c r="AA63">
        <v>17.879994622784814</v>
      </c>
      <c r="AB63">
        <v>20.892252622160846</v>
      </c>
      <c r="AC63">
        <v>14.981279352715411</v>
      </c>
      <c r="AD63">
        <v>9.3586858722608266</v>
      </c>
      <c r="AE63">
        <v>25.449146881611547</v>
      </c>
      <c r="AF63">
        <v>0</v>
      </c>
      <c r="AG63">
        <v>30.8758380109666</v>
      </c>
      <c r="AH63">
        <v>77.30135434897926</v>
      </c>
      <c r="AI63">
        <v>0</v>
      </c>
      <c r="AJ63">
        <v>0</v>
      </c>
      <c r="AK63">
        <v>28.700749574940904</v>
      </c>
      <c r="AL63">
        <v>60.282145290791725</v>
      </c>
      <c r="AM63">
        <v>8.0812735984491848</v>
      </c>
      <c r="AN63">
        <v>0</v>
      </c>
      <c r="AO63">
        <v>0</v>
      </c>
      <c r="AP63">
        <v>2.7167949999171497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3.6878945024813894</v>
      </c>
      <c r="AZ63">
        <v>3.1991442857142856</v>
      </c>
      <c r="BA63">
        <v>3.1022947619047621</v>
      </c>
      <c r="BB63">
        <v>2.4623039303675047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1072.9757344096981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367.00441952179943</v>
      </c>
      <c r="L64">
        <v>7.2400091737548609</v>
      </c>
      <c r="M64">
        <v>63.92770168444634</v>
      </c>
      <c r="N64">
        <v>52.963917312135848</v>
      </c>
      <c r="O64">
        <v>74.026631318030439</v>
      </c>
      <c r="P64">
        <v>31.389854382990471</v>
      </c>
      <c r="Q64">
        <v>9.6282616660567264</v>
      </c>
      <c r="R64">
        <v>19.140360998847129</v>
      </c>
      <c r="S64">
        <v>11.767235152059925</v>
      </c>
      <c r="T64">
        <v>1.4220594765100671</v>
      </c>
      <c r="U64">
        <v>56.810009196396869</v>
      </c>
      <c r="V64">
        <v>8.8294022498755602</v>
      </c>
      <c r="W64">
        <v>18.800806556464813</v>
      </c>
      <c r="X64">
        <v>52.49940978670012</v>
      </c>
      <c r="Y64">
        <v>0</v>
      </c>
      <c r="Z64">
        <v>5.5317484079090899</v>
      </c>
      <c r="AA64">
        <v>17.879994622784814</v>
      </c>
      <c r="AB64">
        <v>20.892252622160846</v>
      </c>
      <c r="AC64">
        <v>14.981279352715411</v>
      </c>
      <c r="AD64">
        <v>9.3586858722608266</v>
      </c>
      <c r="AE64">
        <v>25.449146881611547</v>
      </c>
      <c r="AF64">
        <v>0</v>
      </c>
      <c r="AG64">
        <v>30.8758380109666</v>
      </c>
      <c r="AH64">
        <v>77.30135434897926</v>
      </c>
      <c r="AI64">
        <v>0</v>
      </c>
      <c r="AJ64">
        <v>0</v>
      </c>
      <c r="AK64">
        <v>28.700749574940904</v>
      </c>
      <c r="AL64">
        <v>60.282145290791725</v>
      </c>
      <c r="AM64">
        <v>8.0812735984491848</v>
      </c>
      <c r="AN64">
        <v>0</v>
      </c>
      <c r="AO64">
        <v>0</v>
      </c>
      <c r="AP64">
        <v>2.7167949999171497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3.6878945024813894</v>
      </c>
      <c r="AZ64">
        <v>3.1991442857142856</v>
      </c>
      <c r="BA64">
        <v>3.1022947619047621</v>
      </c>
      <c r="BB64">
        <v>2.4623039303675047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1120.2886842013809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415.29667215110135</v>
      </c>
      <c r="L65">
        <v>7.2400191657868005</v>
      </c>
      <c r="M65">
        <v>63.92770168444634</v>
      </c>
      <c r="N65">
        <v>52.963917312135848</v>
      </c>
      <c r="O65">
        <v>74.026631318030439</v>
      </c>
      <c r="P65">
        <v>31.389854382990471</v>
      </c>
      <c r="Q65">
        <v>9.6282616660567264</v>
      </c>
      <c r="R65">
        <v>19.140360998847129</v>
      </c>
      <c r="S65">
        <v>11.767235152059925</v>
      </c>
      <c r="T65">
        <v>1.4220594765100671</v>
      </c>
      <c r="U65">
        <v>56.810009196396869</v>
      </c>
      <c r="V65">
        <v>8.8294022498755602</v>
      </c>
      <c r="W65">
        <v>18.800806556464813</v>
      </c>
      <c r="X65">
        <v>52.49940978670012</v>
      </c>
      <c r="Y65">
        <v>0</v>
      </c>
      <c r="Z65">
        <v>2.7658744235454535</v>
      </c>
      <c r="AA65">
        <v>17.879994622784814</v>
      </c>
      <c r="AB65">
        <v>20.892252622160846</v>
      </c>
      <c r="AC65">
        <v>14.981279352715411</v>
      </c>
      <c r="AD65">
        <v>9.3586858722608266</v>
      </c>
      <c r="AE65">
        <v>25.449146881611547</v>
      </c>
      <c r="AF65">
        <v>0</v>
      </c>
      <c r="AG65">
        <v>30.8758380109666</v>
      </c>
      <c r="AH65">
        <v>77.30135434897926</v>
      </c>
      <c r="AI65">
        <v>0</v>
      </c>
      <c r="AJ65">
        <v>0</v>
      </c>
      <c r="AK65">
        <v>28.700749574940904</v>
      </c>
      <c r="AL65">
        <v>60.282145290791725</v>
      </c>
      <c r="AM65">
        <v>8.0812735984491848</v>
      </c>
      <c r="AN65">
        <v>0</v>
      </c>
      <c r="AO65">
        <v>0</v>
      </c>
      <c r="AP65">
        <v>4.890230912013255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3.6878945024813894</v>
      </c>
      <c r="AZ65">
        <v>3.1991442857142856</v>
      </c>
      <c r="BA65">
        <v>3.1022947619047621</v>
      </c>
      <c r="BB65">
        <v>2.4623039303675047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1167.9885087504474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400.97522043363381</v>
      </c>
      <c r="L66">
        <v>7.2400191657868005</v>
      </c>
      <c r="M66">
        <v>63.92770168444634</v>
      </c>
      <c r="N66">
        <v>52.963917312135848</v>
      </c>
      <c r="O66">
        <v>74.026631318030439</v>
      </c>
      <c r="P66">
        <v>31.389854382990471</v>
      </c>
      <c r="Q66">
        <v>9.6282616660567264</v>
      </c>
      <c r="R66">
        <v>19.140360998847129</v>
      </c>
      <c r="S66">
        <v>11.767235152059925</v>
      </c>
      <c r="T66">
        <v>1.4220594765100671</v>
      </c>
      <c r="U66">
        <v>56.810009196396869</v>
      </c>
      <c r="V66">
        <v>8.8294022498755602</v>
      </c>
      <c r="W66">
        <v>18.800806556464813</v>
      </c>
      <c r="X66">
        <v>52.49940978670012</v>
      </c>
      <c r="Y66">
        <v>0</v>
      </c>
      <c r="Z66">
        <v>2.7658744235454535</v>
      </c>
      <c r="AA66">
        <v>17.879994622784814</v>
      </c>
      <c r="AB66">
        <v>20.892252622160846</v>
      </c>
      <c r="AC66">
        <v>14.981279352715411</v>
      </c>
      <c r="AD66">
        <v>9.3586858722608266</v>
      </c>
      <c r="AE66">
        <v>25.449146881611547</v>
      </c>
      <c r="AF66">
        <v>0</v>
      </c>
      <c r="AG66">
        <v>30.8758380109666</v>
      </c>
      <c r="AH66">
        <v>77.30135434897926</v>
      </c>
      <c r="AI66">
        <v>0</v>
      </c>
      <c r="AJ66">
        <v>0</v>
      </c>
      <c r="AK66">
        <v>28.700749574940904</v>
      </c>
      <c r="AL66">
        <v>60.282145290791725</v>
      </c>
      <c r="AM66">
        <v>8.0812735984491848</v>
      </c>
      <c r="AN66">
        <v>0</v>
      </c>
      <c r="AO66">
        <v>0</v>
      </c>
      <c r="AP66">
        <v>4.890230912013255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3.6878945024813894</v>
      </c>
      <c r="AZ66">
        <v>3.0691790491071429</v>
      </c>
      <c r="BA66">
        <v>3.1022947619047621</v>
      </c>
      <c r="BB66">
        <v>2.4623039303675047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1153.5370917963726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350.18357310394515</v>
      </c>
      <c r="L67">
        <v>7.2403927366139236</v>
      </c>
      <c r="M67">
        <v>59.625835830931145</v>
      </c>
      <c r="N67">
        <v>49.400981915387362</v>
      </c>
      <c r="O67">
        <v>69.048422703817039</v>
      </c>
      <c r="P67">
        <v>29.278031964476021</v>
      </c>
      <c r="Q67">
        <v>8.9779014369789127</v>
      </c>
      <c r="R67">
        <v>17.846536323529413</v>
      </c>
      <c r="S67">
        <v>10.974425809714974</v>
      </c>
      <c r="T67">
        <v>1.3216571223021583</v>
      </c>
      <c r="U67">
        <v>56.810009196396869</v>
      </c>
      <c r="V67">
        <v>8.8294022498755602</v>
      </c>
      <c r="W67">
        <v>18.800806556464813</v>
      </c>
      <c r="X67">
        <v>52.49940978670012</v>
      </c>
      <c r="Y67">
        <v>0</v>
      </c>
      <c r="Z67">
        <v>2.7658744235454535</v>
      </c>
      <c r="AA67">
        <v>17.879994622784814</v>
      </c>
      <c r="AB67">
        <v>20.892252622160846</v>
      </c>
      <c r="AC67">
        <v>14.981279352715411</v>
      </c>
      <c r="AD67">
        <v>9.3586858722608266</v>
      </c>
      <c r="AE67">
        <v>25.449146881611547</v>
      </c>
      <c r="AF67">
        <v>0</v>
      </c>
      <c r="AG67">
        <v>30.8758380109666</v>
      </c>
      <c r="AH67">
        <v>77.30135434897926</v>
      </c>
      <c r="AI67">
        <v>0</v>
      </c>
      <c r="AJ67">
        <v>0</v>
      </c>
      <c r="AK67">
        <v>28.700749574940904</v>
      </c>
      <c r="AL67">
        <v>60.282145290791725</v>
      </c>
      <c r="AM67">
        <v>8.0812735984491848</v>
      </c>
      <c r="AN67">
        <v>0</v>
      </c>
      <c r="AO67">
        <v>0</v>
      </c>
      <c r="AP67">
        <v>1.4670690979287488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3.6878945024813894</v>
      </c>
      <c r="AZ67">
        <v>3.0691790491071429</v>
      </c>
      <c r="BA67">
        <v>3.1022947619047621</v>
      </c>
      <c r="BB67">
        <v>2.2983799999999999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1081.3665034091191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290.36766671613003</v>
      </c>
      <c r="L68">
        <v>7.2403927366139236</v>
      </c>
      <c r="M68">
        <v>61.674043372982531</v>
      </c>
      <c r="N68">
        <v>51.108198010955832</v>
      </c>
      <c r="O68">
        <v>71.432403109704993</v>
      </c>
      <c r="P68">
        <v>30.28830294527506</v>
      </c>
      <c r="Q68">
        <v>9.294417157020872</v>
      </c>
      <c r="R68">
        <v>18.46590491949355</v>
      </c>
      <c r="S68">
        <v>11.354772724873884</v>
      </c>
      <c r="T68">
        <v>1.3698691840277779</v>
      </c>
      <c r="U68">
        <v>56.810009196396869</v>
      </c>
      <c r="V68">
        <v>8.8294022498755602</v>
      </c>
      <c r="W68">
        <v>18.800806556464813</v>
      </c>
      <c r="X68">
        <v>52.49940978670012</v>
      </c>
      <c r="Y68">
        <v>0</v>
      </c>
      <c r="Z68">
        <v>2.7658744235454535</v>
      </c>
      <c r="AA68">
        <v>17.879994622784814</v>
      </c>
      <c r="AB68">
        <v>20.892252622160846</v>
      </c>
      <c r="AC68">
        <v>14.981279352715411</v>
      </c>
      <c r="AD68">
        <v>9.3586858722608266</v>
      </c>
      <c r="AE68">
        <v>25.449146881611547</v>
      </c>
      <c r="AF68">
        <v>0</v>
      </c>
      <c r="AG68">
        <v>30.8758380109666</v>
      </c>
      <c r="AH68">
        <v>77.30135434897926</v>
      </c>
      <c r="AI68">
        <v>0</v>
      </c>
      <c r="AJ68">
        <v>0</v>
      </c>
      <c r="AK68">
        <v>28.700749574940904</v>
      </c>
      <c r="AL68">
        <v>60.282145290791725</v>
      </c>
      <c r="AM68">
        <v>8.0812735984491848</v>
      </c>
      <c r="AN68">
        <v>0</v>
      </c>
      <c r="AO68">
        <v>0</v>
      </c>
      <c r="AP68">
        <v>1.4670690979287488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3.6878945024813894</v>
      </c>
      <c r="AZ68">
        <v>3.0691790491071429</v>
      </c>
      <c r="BA68">
        <v>3.1022947619047621</v>
      </c>
      <c r="BB68">
        <v>2.3716485511022047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1030.1379838896044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292.09765281462131</v>
      </c>
      <c r="L69">
        <v>7.2403387398295616</v>
      </c>
      <c r="M69">
        <v>63.744135054551293</v>
      </c>
      <c r="N69">
        <v>52.81961112487479</v>
      </c>
      <c r="O69">
        <v>73.820510641647459</v>
      </c>
      <c r="P69">
        <v>31.308894278258457</v>
      </c>
      <c r="Q69">
        <v>9.6028826434144108</v>
      </c>
      <c r="R69">
        <v>19.073990051133737</v>
      </c>
      <c r="S69">
        <v>11.736052132932782</v>
      </c>
      <c r="T69">
        <v>1.4181873557046978</v>
      </c>
      <c r="U69">
        <v>56.810009196396869</v>
      </c>
      <c r="V69">
        <v>8.8294022498755602</v>
      </c>
      <c r="W69">
        <v>18.800806556464813</v>
      </c>
      <c r="X69">
        <v>52.49940978670012</v>
      </c>
      <c r="Y69">
        <v>0</v>
      </c>
      <c r="Z69">
        <v>2.7658744235454535</v>
      </c>
      <c r="AA69">
        <v>17.879994622784814</v>
      </c>
      <c r="AB69">
        <v>20.892252622160846</v>
      </c>
      <c r="AC69">
        <v>14.981279352715411</v>
      </c>
      <c r="AD69">
        <v>9.3586858722608266</v>
      </c>
      <c r="AE69">
        <v>25.449146881611547</v>
      </c>
      <c r="AF69">
        <v>0</v>
      </c>
      <c r="AG69">
        <v>30.8758380109666</v>
      </c>
      <c r="AH69">
        <v>77.30135434897926</v>
      </c>
      <c r="AI69">
        <v>0</v>
      </c>
      <c r="AJ69">
        <v>0</v>
      </c>
      <c r="AK69">
        <v>28.700749574940904</v>
      </c>
      <c r="AL69">
        <v>57.770389081583474</v>
      </c>
      <c r="AM69">
        <v>8.0812735984491848</v>
      </c>
      <c r="AN69">
        <v>0</v>
      </c>
      <c r="AO69">
        <v>0</v>
      </c>
      <c r="AP69">
        <v>4.890230912013255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3.6878945024813894</v>
      </c>
      <c r="AZ69">
        <v>3.1081972076583209</v>
      </c>
      <c r="BA69">
        <v>3.1022947619047621</v>
      </c>
      <c r="BB69">
        <v>2.4503575290697674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1041.4334005908895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342.45547667104688</v>
      </c>
      <c r="L70">
        <v>7.2400091737548609</v>
      </c>
      <c r="M70">
        <v>63.92770168444634</v>
      </c>
      <c r="N70">
        <v>52.963917312135848</v>
      </c>
      <c r="O70">
        <v>74.026631318030439</v>
      </c>
      <c r="P70">
        <v>31.389854382990471</v>
      </c>
      <c r="Q70">
        <v>9.6282616660567264</v>
      </c>
      <c r="R70">
        <v>19.140360998847129</v>
      </c>
      <c r="S70">
        <v>11.767235152059925</v>
      </c>
      <c r="T70">
        <v>1.4220594765100671</v>
      </c>
      <c r="U70">
        <v>56.810009196396869</v>
      </c>
      <c r="V70">
        <v>8.8294022498755602</v>
      </c>
      <c r="W70">
        <v>18.800806556464813</v>
      </c>
      <c r="X70">
        <v>52.49940978670012</v>
      </c>
      <c r="Y70">
        <v>0</v>
      </c>
      <c r="Z70">
        <v>2.7658744235454535</v>
      </c>
      <c r="AA70">
        <v>17.879994622784814</v>
      </c>
      <c r="AB70">
        <v>20.892252622160846</v>
      </c>
      <c r="AC70">
        <v>14.981279352715411</v>
      </c>
      <c r="AD70">
        <v>9.3586858722608266</v>
      </c>
      <c r="AE70">
        <v>25.449146881611547</v>
      </c>
      <c r="AF70">
        <v>0</v>
      </c>
      <c r="AG70">
        <v>30.8758380109666</v>
      </c>
      <c r="AH70">
        <v>77.30135434897926</v>
      </c>
      <c r="AI70">
        <v>0</v>
      </c>
      <c r="AJ70">
        <v>0</v>
      </c>
      <c r="AK70">
        <v>28.700749574940904</v>
      </c>
      <c r="AL70">
        <v>57.770389081583474</v>
      </c>
      <c r="AM70">
        <v>8.0812735984491848</v>
      </c>
      <c r="AN70">
        <v>0</v>
      </c>
      <c r="AO70">
        <v>0</v>
      </c>
      <c r="AP70">
        <v>4.890230912013255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3.6878945024813894</v>
      </c>
      <c r="AZ70">
        <v>4.0989040736607132</v>
      </c>
      <c r="BA70">
        <v>3.1022947619047621</v>
      </c>
      <c r="BB70">
        <v>2.4623039303675047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1093.5353068570989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446.60878241224088</v>
      </c>
      <c r="L71">
        <v>7.239947337320416</v>
      </c>
      <c r="M71">
        <v>63.92770168444634</v>
      </c>
      <c r="N71">
        <v>52.963917312135848</v>
      </c>
      <c r="O71">
        <v>74.026631318030439</v>
      </c>
      <c r="P71">
        <v>31.389854382990471</v>
      </c>
      <c r="Q71">
        <v>9.6282616660567264</v>
      </c>
      <c r="R71">
        <v>19.140360998847129</v>
      </c>
      <c r="S71">
        <v>11.767235152059925</v>
      </c>
      <c r="T71">
        <v>1.4220594765100671</v>
      </c>
      <c r="U71">
        <v>56.810009196396869</v>
      </c>
      <c r="V71">
        <v>8.8294022498755602</v>
      </c>
      <c r="W71">
        <v>18.800806556464813</v>
      </c>
      <c r="X71">
        <v>52.498561355081549</v>
      </c>
      <c r="Y71">
        <v>0</v>
      </c>
      <c r="Z71">
        <v>2.7658744235454535</v>
      </c>
      <c r="AA71">
        <v>17.879994622784814</v>
      </c>
      <c r="AB71">
        <v>20.892252622160846</v>
      </c>
      <c r="AC71">
        <v>14.981279352715411</v>
      </c>
      <c r="AD71">
        <v>9.3586858722608266</v>
      </c>
      <c r="AE71">
        <v>25.449146881611547</v>
      </c>
      <c r="AF71">
        <v>0</v>
      </c>
      <c r="AG71">
        <v>30.8758380109666</v>
      </c>
      <c r="AH71">
        <v>77.30135434897926</v>
      </c>
      <c r="AI71">
        <v>0</v>
      </c>
      <c r="AJ71">
        <v>0</v>
      </c>
      <c r="AK71">
        <v>28.700749574940904</v>
      </c>
      <c r="AL71">
        <v>57.770389081583474</v>
      </c>
      <c r="AM71">
        <v>8.0812735984491848</v>
      </c>
      <c r="AN71">
        <v>0</v>
      </c>
      <c r="AO71">
        <v>0</v>
      </c>
      <c r="AP71">
        <v>1.4670690979287488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3.6878945024813894</v>
      </c>
      <c r="AZ71">
        <v>4.0989040736607132</v>
      </c>
      <c r="BA71">
        <v>3.1022947619047621</v>
      </c>
      <c r="BB71">
        <v>2.4623039303675047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1194.2645405161556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423.99884405362639</v>
      </c>
      <c r="L72">
        <v>7.239947337320416</v>
      </c>
      <c r="M72">
        <v>63.92770168444634</v>
      </c>
      <c r="N72">
        <v>52.963917312135848</v>
      </c>
      <c r="O72">
        <v>74.026631318030439</v>
      </c>
      <c r="P72">
        <v>31.389854382990471</v>
      </c>
      <c r="Q72">
        <v>9.6282616660567264</v>
      </c>
      <c r="R72">
        <v>19.140360998847129</v>
      </c>
      <c r="S72">
        <v>11.767235152059925</v>
      </c>
      <c r="T72">
        <v>1.4220594765100671</v>
      </c>
      <c r="U72">
        <v>56.810009196396869</v>
      </c>
      <c r="V72">
        <v>8.8294022498755602</v>
      </c>
      <c r="W72">
        <v>18.800806556464813</v>
      </c>
      <c r="X72">
        <v>52.498561355081549</v>
      </c>
      <c r="Y72">
        <v>0</v>
      </c>
      <c r="Z72">
        <v>2.7658744235454535</v>
      </c>
      <c r="AA72">
        <v>17.879994622784814</v>
      </c>
      <c r="AB72">
        <v>20.892252622160846</v>
      </c>
      <c r="AC72">
        <v>14.981279352715411</v>
      </c>
      <c r="AD72">
        <v>9.3586858722608266</v>
      </c>
      <c r="AE72">
        <v>25.449146881611547</v>
      </c>
      <c r="AF72">
        <v>0</v>
      </c>
      <c r="AG72">
        <v>30.8758380109666</v>
      </c>
      <c r="AH72">
        <v>77.30135434897926</v>
      </c>
      <c r="AI72">
        <v>1.8374108455118332</v>
      </c>
      <c r="AJ72">
        <v>0</v>
      </c>
      <c r="AK72">
        <v>28.700749574940904</v>
      </c>
      <c r="AL72">
        <v>57.770389081583474</v>
      </c>
      <c r="AM72">
        <v>8.0812735984491848</v>
      </c>
      <c r="AN72">
        <v>0</v>
      </c>
      <c r="AO72">
        <v>0</v>
      </c>
      <c r="AP72">
        <v>1.4670690979287488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3.6878945024813894</v>
      </c>
      <c r="AZ72">
        <v>4.0989040736607132</v>
      </c>
      <c r="BA72">
        <v>3.1022947619047621</v>
      </c>
      <c r="BB72">
        <v>2.4623039303675047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1173.4920130030528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386.31681501454904</v>
      </c>
      <c r="L73">
        <v>7.239947337320416</v>
      </c>
      <c r="M73">
        <v>63.92770168444634</v>
      </c>
      <c r="N73">
        <v>52.963917312135848</v>
      </c>
      <c r="O73">
        <v>74.026631318030439</v>
      </c>
      <c r="P73">
        <v>31.389854382990471</v>
      </c>
      <c r="Q73">
        <v>9.6282616660567264</v>
      </c>
      <c r="R73">
        <v>17.675201962075846</v>
      </c>
      <c r="S73">
        <v>11.767235152059925</v>
      </c>
      <c r="T73">
        <v>1.4220594765100671</v>
      </c>
      <c r="U73">
        <v>56.810009196396869</v>
      </c>
      <c r="V73">
        <v>8.8294022498755602</v>
      </c>
      <c r="W73">
        <v>18.800806556464813</v>
      </c>
      <c r="X73">
        <v>52.498561355081549</v>
      </c>
      <c r="Y73">
        <v>0</v>
      </c>
      <c r="Z73">
        <v>2.7658744235454535</v>
      </c>
      <c r="AA73">
        <v>17.879994622784814</v>
      </c>
      <c r="AB73">
        <v>20.892252622160846</v>
      </c>
      <c r="AC73">
        <v>14.981279352715411</v>
      </c>
      <c r="AD73">
        <v>9.3586858722608266</v>
      </c>
      <c r="AE73">
        <v>25.449146881611547</v>
      </c>
      <c r="AF73">
        <v>0</v>
      </c>
      <c r="AG73">
        <v>30.8758380109666</v>
      </c>
      <c r="AH73">
        <v>77.30135434897926</v>
      </c>
      <c r="AI73">
        <v>1.8374108455118332</v>
      </c>
      <c r="AJ73">
        <v>0</v>
      </c>
      <c r="AK73">
        <v>28.700749574940904</v>
      </c>
      <c r="AL73">
        <v>57.770389081583474</v>
      </c>
      <c r="AM73">
        <v>8.0812735984491848</v>
      </c>
      <c r="AN73">
        <v>0</v>
      </c>
      <c r="AO73">
        <v>0</v>
      </c>
      <c r="AP73">
        <v>4.890230912013255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3.6878945024813894</v>
      </c>
      <c r="AZ73">
        <v>4.0989040736607132</v>
      </c>
      <c r="BA73">
        <v>3.1022947619047621</v>
      </c>
      <c r="BB73">
        <v>2.4623039303675047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1137.7679867412887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338.02694845569863</v>
      </c>
      <c r="L74">
        <v>7.239947337320416</v>
      </c>
      <c r="M74">
        <v>63.92770168444634</v>
      </c>
      <c r="N74">
        <v>52.963917312135848</v>
      </c>
      <c r="O74">
        <v>74.026631318030439</v>
      </c>
      <c r="P74">
        <v>31.389854382990471</v>
      </c>
      <c r="Q74">
        <v>9.6282616660567264</v>
      </c>
      <c r="R74">
        <v>17.675201962075846</v>
      </c>
      <c r="S74">
        <v>11.767235152059925</v>
      </c>
      <c r="T74">
        <v>1.4220594765100671</v>
      </c>
      <c r="U74">
        <v>56.810009196396869</v>
      </c>
      <c r="V74">
        <v>8.8294022498755602</v>
      </c>
      <c r="W74">
        <v>18.800806556464813</v>
      </c>
      <c r="X74">
        <v>52.498561355081549</v>
      </c>
      <c r="Y74">
        <v>0</v>
      </c>
      <c r="Z74">
        <v>2.7658744235454535</v>
      </c>
      <c r="AA74">
        <v>17.879994622784814</v>
      </c>
      <c r="AB74">
        <v>20.892252622160846</v>
      </c>
      <c r="AC74">
        <v>14.981279352715411</v>
      </c>
      <c r="AD74">
        <v>9.3586858722608266</v>
      </c>
      <c r="AE74">
        <v>25.449146881611547</v>
      </c>
      <c r="AF74">
        <v>0</v>
      </c>
      <c r="AG74">
        <v>30.8758380109666</v>
      </c>
      <c r="AH74">
        <v>77.30135434897926</v>
      </c>
      <c r="AI74">
        <v>1.8374108455118332</v>
      </c>
      <c r="AJ74">
        <v>0</v>
      </c>
      <c r="AK74">
        <v>28.700749574940904</v>
      </c>
      <c r="AL74">
        <v>57.770389081583474</v>
      </c>
      <c r="AM74">
        <v>8.0812735984491848</v>
      </c>
      <c r="AN74">
        <v>0</v>
      </c>
      <c r="AO74">
        <v>0</v>
      </c>
      <c r="AP74">
        <v>4.890230912013255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3.6878945024813894</v>
      </c>
      <c r="AZ74">
        <v>4.0989040736607132</v>
      </c>
      <c r="BA74">
        <v>3.1022947619047621</v>
      </c>
      <c r="BB74">
        <v>2.4623039303675047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1089.4781201824383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367.88716196367278</v>
      </c>
      <c r="L75">
        <v>7.239947337320416</v>
      </c>
      <c r="M75">
        <v>63.92770168444634</v>
      </c>
      <c r="N75">
        <v>52.963917312135848</v>
      </c>
      <c r="O75">
        <v>74.026631318030439</v>
      </c>
      <c r="P75">
        <v>31.389854382990471</v>
      </c>
      <c r="Q75">
        <v>9.6282616660567264</v>
      </c>
      <c r="R75">
        <v>17.675201962075846</v>
      </c>
      <c r="S75">
        <v>11.767235152059925</v>
      </c>
      <c r="T75">
        <v>1.4220594765100671</v>
      </c>
      <c r="U75">
        <v>56.810009196396869</v>
      </c>
      <c r="V75">
        <v>8.8294022498755602</v>
      </c>
      <c r="W75">
        <v>18.800806556464813</v>
      </c>
      <c r="X75">
        <v>52.498561355081549</v>
      </c>
      <c r="Y75">
        <v>0</v>
      </c>
      <c r="Z75">
        <v>2.7658744235454535</v>
      </c>
      <c r="AA75">
        <v>17.879994622784814</v>
      </c>
      <c r="AB75">
        <v>20.892252622160846</v>
      </c>
      <c r="AC75">
        <v>14.981279352715411</v>
      </c>
      <c r="AD75">
        <v>9.3586858722608266</v>
      </c>
      <c r="AE75">
        <v>25.449146881611547</v>
      </c>
      <c r="AF75">
        <v>0</v>
      </c>
      <c r="AG75">
        <v>30.8758380109666</v>
      </c>
      <c r="AH75">
        <v>77.30135434897926</v>
      </c>
      <c r="AI75">
        <v>1.8374108455118332</v>
      </c>
      <c r="AJ75">
        <v>0</v>
      </c>
      <c r="AK75">
        <v>28.700749574940904</v>
      </c>
      <c r="AL75">
        <v>57.770389081583474</v>
      </c>
      <c r="AM75">
        <v>8.0812735984491848</v>
      </c>
      <c r="AN75">
        <v>0</v>
      </c>
      <c r="AO75">
        <v>0</v>
      </c>
      <c r="AP75">
        <v>0.59769499660314818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3.6878945024813894</v>
      </c>
      <c r="AZ75">
        <v>4.0989040736607132</v>
      </c>
      <c r="BA75">
        <v>3.1022947619047621</v>
      </c>
      <c r="BB75">
        <v>2.4623039303675047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1115.0457977750023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400.80876279781154</v>
      </c>
      <c r="L76">
        <v>7.239947337320416</v>
      </c>
      <c r="M76">
        <v>63.92770168444634</v>
      </c>
      <c r="N76">
        <v>52.963917312135848</v>
      </c>
      <c r="O76">
        <v>74.026631318030439</v>
      </c>
      <c r="P76">
        <v>31.389854382990471</v>
      </c>
      <c r="Q76">
        <v>9.6282616660567264</v>
      </c>
      <c r="R76">
        <v>17.675201962075846</v>
      </c>
      <c r="S76">
        <v>11.767235152059925</v>
      </c>
      <c r="T76">
        <v>1.4220594765100671</v>
      </c>
      <c r="U76">
        <v>56.810009196396869</v>
      </c>
      <c r="V76">
        <v>8.8294022498755602</v>
      </c>
      <c r="W76">
        <v>14.769779460440216</v>
      </c>
      <c r="X76">
        <v>52.498561355081549</v>
      </c>
      <c r="Y76">
        <v>0</v>
      </c>
      <c r="Z76">
        <v>2.7658744235454535</v>
      </c>
      <c r="AA76">
        <v>17.879994622784814</v>
      </c>
      <c r="AB76">
        <v>20.892252622160846</v>
      </c>
      <c r="AC76">
        <v>14.981279352715411</v>
      </c>
      <c r="AD76">
        <v>9.3586858722608266</v>
      </c>
      <c r="AE76">
        <v>25.449146881611547</v>
      </c>
      <c r="AF76">
        <v>0</v>
      </c>
      <c r="AG76">
        <v>30.8758380109666</v>
      </c>
      <c r="AH76">
        <v>77.30135434897926</v>
      </c>
      <c r="AI76">
        <v>1.8374108455118332</v>
      </c>
      <c r="AJ76">
        <v>0</v>
      </c>
      <c r="AK76">
        <v>28.700749574940904</v>
      </c>
      <c r="AL76">
        <v>57.770389081583474</v>
      </c>
      <c r="AM76">
        <v>8.0812735984491848</v>
      </c>
      <c r="AN76">
        <v>0</v>
      </c>
      <c r="AO76">
        <v>0</v>
      </c>
      <c r="AP76">
        <v>0.59769499660314818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3.6878945024813894</v>
      </c>
      <c r="AZ76">
        <v>4.0989040736607132</v>
      </c>
      <c r="BA76">
        <v>3.1022947619047621</v>
      </c>
      <c r="BB76">
        <v>2.4623039303675047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1143.9363715131165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449.09872180792331</v>
      </c>
      <c r="L77">
        <v>7.2401079418750518</v>
      </c>
      <c r="M77">
        <v>63.92770168444634</v>
      </c>
      <c r="N77">
        <v>52.963917312135848</v>
      </c>
      <c r="O77">
        <v>74.026631318030439</v>
      </c>
      <c r="P77">
        <v>31.389854382990471</v>
      </c>
      <c r="Q77">
        <v>9.6282616660567264</v>
      </c>
      <c r="R77">
        <v>17.675201962075846</v>
      </c>
      <c r="S77">
        <v>11.767235152059925</v>
      </c>
      <c r="T77">
        <v>1.4220594765100671</v>
      </c>
      <c r="U77">
        <v>56.810009196396869</v>
      </c>
      <c r="V77">
        <v>8.8294022498755602</v>
      </c>
      <c r="W77">
        <v>14.769779460440216</v>
      </c>
      <c r="X77">
        <v>52.498561355081549</v>
      </c>
      <c r="Y77">
        <v>0</v>
      </c>
      <c r="Z77">
        <v>5.5317484079090899</v>
      </c>
      <c r="AA77">
        <v>17.879994622784814</v>
      </c>
      <c r="AB77">
        <v>20.892252622160846</v>
      </c>
      <c r="AC77">
        <v>14.981279352715411</v>
      </c>
      <c r="AD77">
        <v>9.3586858722608266</v>
      </c>
      <c r="AE77">
        <v>25.449146881611547</v>
      </c>
      <c r="AF77">
        <v>0</v>
      </c>
      <c r="AG77">
        <v>30.8758380109666</v>
      </c>
      <c r="AH77">
        <v>77.30135434897926</v>
      </c>
      <c r="AI77">
        <v>2.6248733998624938</v>
      </c>
      <c r="AJ77">
        <v>0</v>
      </c>
      <c r="AK77">
        <v>28.700749574940904</v>
      </c>
      <c r="AL77">
        <v>57.770389081583474</v>
      </c>
      <c r="AM77">
        <v>8.0812735984491848</v>
      </c>
      <c r="AN77">
        <v>0</v>
      </c>
      <c r="AO77">
        <v>0</v>
      </c>
      <c r="AP77">
        <v>0.59769499660314818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3.6878945024813894</v>
      </c>
      <c r="AZ77">
        <v>4.0989040736607132</v>
      </c>
      <c r="BA77">
        <v>3.1022947619047621</v>
      </c>
      <c r="BB77">
        <v>2.4623039303675047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1195.7798276664973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494.53157834262339</v>
      </c>
      <c r="L78">
        <v>7.2401079418750518</v>
      </c>
      <c r="M78">
        <v>63.92770168444634</v>
      </c>
      <c r="N78">
        <v>52.963917312135848</v>
      </c>
      <c r="O78">
        <v>74.026631318030439</v>
      </c>
      <c r="P78">
        <v>31.389854382990471</v>
      </c>
      <c r="Q78">
        <v>9.6282616660567264</v>
      </c>
      <c r="R78">
        <v>17.675201962075846</v>
      </c>
      <c r="S78">
        <v>11.767235152059925</v>
      </c>
      <c r="T78">
        <v>1.4220594765100671</v>
      </c>
      <c r="U78">
        <v>56.810009196396869</v>
      </c>
      <c r="V78">
        <v>8.8294022498755602</v>
      </c>
      <c r="W78">
        <v>14.769779460440216</v>
      </c>
      <c r="X78">
        <v>52.498561355081549</v>
      </c>
      <c r="Y78">
        <v>0</v>
      </c>
      <c r="Z78">
        <v>8.3396147618181811</v>
      </c>
      <c r="AA78">
        <v>17.879994622784814</v>
      </c>
      <c r="AB78">
        <v>20.892252622160846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30.8758380109666</v>
      </c>
      <c r="AH78">
        <v>78.186849973985375</v>
      </c>
      <c r="AI78">
        <v>3.93731009979374</v>
      </c>
      <c r="AJ78">
        <v>0</v>
      </c>
      <c r="AK78">
        <v>28.700749574940904</v>
      </c>
      <c r="AL78">
        <v>57.770389081583474</v>
      </c>
      <c r="AM78">
        <v>8.097631851864497</v>
      </c>
      <c r="AN78">
        <v>0</v>
      </c>
      <c r="AO78">
        <v>0</v>
      </c>
      <c r="AP78">
        <v>0.59769499660314818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3.8308696902439028</v>
      </c>
      <c r="AZ78">
        <v>4.0989040736607132</v>
      </c>
      <c r="BA78">
        <v>3.1880306875934235</v>
      </c>
      <c r="BB78">
        <v>2.4623039303675047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1256.3634633693032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472.66912681602065</v>
      </c>
      <c r="L79">
        <v>7.2400089350848811</v>
      </c>
      <c r="M79">
        <v>63.92770168444634</v>
      </c>
      <c r="N79">
        <v>52.963917312135848</v>
      </c>
      <c r="O79">
        <v>74.026631318030439</v>
      </c>
      <c r="P79">
        <v>31.389854382990471</v>
      </c>
      <c r="Q79">
        <v>9.6282616660567264</v>
      </c>
      <c r="R79">
        <v>17.675201962075846</v>
      </c>
      <c r="S79">
        <v>11.767235152059925</v>
      </c>
      <c r="T79">
        <v>1.4220594765100671</v>
      </c>
      <c r="U79">
        <v>56.810009196396869</v>
      </c>
      <c r="V79">
        <v>8.8294022498755602</v>
      </c>
      <c r="W79">
        <v>18.800806556464813</v>
      </c>
      <c r="X79">
        <v>52.498561355081549</v>
      </c>
      <c r="Y79">
        <v>0</v>
      </c>
      <c r="Z79">
        <v>8.3396147618181811</v>
      </c>
      <c r="AA79">
        <v>17.879994622784814</v>
      </c>
      <c r="AB79">
        <v>20.892252622160846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30.8758380109666</v>
      </c>
      <c r="AH79">
        <v>78.186849973985375</v>
      </c>
      <c r="AI79">
        <v>25.592514980669424</v>
      </c>
      <c r="AJ79">
        <v>0</v>
      </c>
      <c r="AK79">
        <v>28.700749574940904</v>
      </c>
      <c r="AL79">
        <v>57.770389081583474</v>
      </c>
      <c r="AM79">
        <v>8.097631851864497</v>
      </c>
      <c r="AN79">
        <v>0</v>
      </c>
      <c r="AO79">
        <v>0</v>
      </c>
      <c r="AP79">
        <v>0.59769499660314818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3.8308696902439028</v>
      </c>
      <c r="AZ79">
        <v>4.0989040736607132</v>
      </c>
      <c r="BA79">
        <v>3.1880306875934235</v>
      </c>
      <c r="BB79">
        <v>2.4623039303675047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1260.1871448128109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408.65335717531804</v>
      </c>
      <c r="L80">
        <v>7.2400089350848811</v>
      </c>
      <c r="M80">
        <v>63.92770168444634</v>
      </c>
      <c r="N80">
        <v>52.963917312135848</v>
      </c>
      <c r="O80">
        <v>74.026631318030439</v>
      </c>
      <c r="P80">
        <v>31.389854382990471</v>
      </c>
      <c r="Q80">
        <v>9.6282616660567264</v>
      </c>
      <c r="R80">
        <v>17.675201962075846</v>
      </c>
      <c r="S80">
        <v>11.767235152059925</v>
      </c>
      <c r="T80">
        <v>1.4220594765100671</v>
      </c>
      <c r="U80">
        <v>56.810009196396869</v>
      </c>
      <c r="V80">
        <v>8.8294022498755602</v>
      </c>
      <c r="W80">
        <v>18.800806556464813</v>
      </c>
      <c r="X80">
        <v>52.498561355081549</v>
      </c>
      <c r="Y80">
        <v>0</v>
      </c>
      <c r="Z80">
        <v>8.3396147618181811</v>
      </c>
      <c r="AA80">
        <v>17.879994622784814</v>
      </c>
      <c r="AB80">
        <v>20.892252622160846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30.8758380109666</v>
      </c>
      <c r="AH80">
        <v>78.186849973985375</v>
      </c>
      <c r="AI80">
        <v>25.592514980669424</v>
      </c>
      <c r="AJ80">
        <v>0</v>
      </c>
      <c r="AK80">
        <v>28.700749574940904</v>
      </c>
      <c r="AL80">
        <v>57.770389081583474</v>
      </c>
      <c r="AM80">
        <v>8.097631851864497</v>
      </c>
      <c r="AN80">
        <v>0</v>
      </c>
      <c r="AO80">
        <v>0</v>
      </c>
      <c r="AP80">
        <v>0.59769499660314818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3.8308696902439028</v>
      </c>
      <c r="AZ80">
        <v>4.0989040736607132</v>
      </c>
      <c r="BA80">
        <v>3.1880306875934235</v>
      </c>
      <c r="BB80">
        <v>2.4623039303675047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1196.1713751721084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416.8897313075413</v>
      </c>
      <c r="L81">
        <v>7.2400089350848811</v>
      </c>
      <c r="M81">
        <v>63.92770168444634</v>
      </c>
      <c r="N81">
        <v>52.963917312135848</v>
      </c>
      <c r="O81">
        <v>74.026631318030439</v>
      </c>
      <c r="P81">
        <v>31.389854382990471</v>
      </c>
      <c r="Q81">
        <v>9.6282616660567264</v>
      </c>
      <c r="R81">
        <v>17.675201962075846</v>
      </c>
      <c r="S81">
        <v>11.767235152059925</v>
      </c>
      <c r="T81">
        <v>1.4220594765100671</v>
      </c>
      <c r="U81">
        <v>56.810009196396869</v>
      </c>
      <c r="V81">
        <v>8.8294022498755602</v>
      </c>
      <c r="W81">
        <v>18.800806556464813</v>
      </c>
      <c r="X81">
        <v>52.498561355081549</v>
      </c>
      <c r="Y81">
        <v>0</v>
      </c>
      <c r="Z81">
        <v>8.3396147618181811</v>
      </c>
      <c r="AA81">
        <v>17.879994622784814</v>
      </c>
      <c r="AB81">
        <v>20.892252622160846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30.8758380109666</v>
      </c>
      <c r="AH81">
        <v>78.186849973985375</v>
      </c>
      <c r="AI81">
        <v>25.592514980669424</v>
      </c>
      <c r="AJ81">
        <v>0</v>
      </c>
      <c r="AK81">
        <v>28.700749574940904</v>
      </c>
      <c r="AL81">
        <v>57.770389081583474</v>
      </c>
      <c r="AM81">
        <v>8.097631851864497</v>
      </c>
      <c r="AN81">
        <v>0</v>
      </c>
      <c r="AO81">
        <v>0</v>
      </c>
      <c r="AP81">
        <v>4.020856810687655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3.8308696902439028</v>
      </c>
      <c r="AZ81">
        <v>4.0989040736607132</v>
      </c>
      <c r="BA81">
        <v>3.1880306875934235</v>
      </c>
      <c r="BB81">
        <v>2.4623039303675047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1207.830911118416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434.61088868926362</v>
      </c>
      <c r="L82">
        <v>7.2400089350848811</v>
      </c>
      <c r="M82">
        <v>63.92770168444634</v>
      </c>
      <c r="N82">
        <v>52.963917312135848</v>
      </c>
      <c r="O82">
        <v>74.026631318030439</v>
      </c>
      <c r="P82">
        <v>31.389854382990471</v>
      </c>
      <c r="Q82">
        <v>9.6282616660567264</v>
      </c>
      <c r="R82">
        <v>17.675201962075846</v>
      </c>
      <c r="S82">
        <v>11.767235152059925</v>
      </c>
      <c r="T82">
        <v>1.4220594765100671</v>
      </c>
      <c r="U82">
        <v>56.810009196396869</v>
      </c>
      <c r="V82">
        <v>8.8294022498755602</v>
      </c>
      <c r="W82">
        <v>18.800806556464813</v>
      </c>
      <c r="X82">
        <v>52.498561355081549</v>
      </c>
      <c r="Y82">
        <v>0</v>
      </c>
      <c r="Z82">
        <v>8.3396147618181811</v>
      </c>
      <c r="AA82">
        <v>17.879994622784814</v>
      </c>
      <c r="AB82">
        <v>20.892252622160846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30.8758380109666</v>
      </c>
      <c r="AH82">
        <v>78.186849973985375</v>
      </c>
      <c r="AI82">
        <v>25.592514980669424</v>
      </c>
      <c r="AJ82">
        <v>0</v>
      </c>
      <c r="AK82">
        <v>28.700749574940904</v>
      </c>
      <c r="AL82">
        <v>57.770389081583474</v>
      </c>
      <c r="AM82">
        <v>8.097631851864497</v>
      </c>
      <c r="AN82">
        <v>0</v>
      </c>
      <c r="AO82">
        <v>0</v>
      </c>
      <c r="AP82">
        <v>0.59769499660314818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3.8308696902439028</v>
      </c>
      <c r="AZ82">
        <v>4.0989040736607132</v>
      </c>
      <c r="BA82">
        <v>3.1880306875934235</v>
      </c>
      <c r="BB82">
        <v>2.4623039303675047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1222.1289066860538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434.61088868926362</v>
      </c>
      <c r="L83">
        <v>16.64</v>
      </c>
      <c r="M83">
        <v>63.92770168444634</v>
      </c>
      <c r="N83">
        <v>52.963917312135848</v>
      </c>
      <c r="O83">
        <v>74.026631318030439</v>
      </c>
      <c r="P83">
        <v>31.389854382990471</v>
      </c>
      <c r="Q83">
        <v>9.6282616660567264</v>
      </c>
      <c r="R83">
        <v>17.675201962075846</v>
      </c>
      <c r="S83">
        <v>11.767235152059925</v>
      </c>
      <c r="T83">
        <v>1.4220594765100671</v>
      </c>
      <c r="U83">
        <v>56.810009196396869</v>
      </c>
      <c r="V83">
        <v>8.8294022498755602</v>
      </c>
      <c r="W83">
        <v>18.800806556464813</v>
      </c>
      <c r="X83">
        <v>52.498561355081549</v>
      </c>
      <c r="Y83">
        <v>0</v>
      </c>
      <c r="Z83">
        <v>8.3396147618181811</v>
      </c>
      <c r="AA83">
        <v>17.879994622784814</v>
      </c>
      <c r="AB83">
        <v>20.892252622160846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30.8758380109666</v>
      </c>
      <c r="AH83">
        <v>78.186849973985375</v>
      </c>
      <c r="AI83">
        <v>25.592514980669424</v>
      </c>
      <c r="AJ83">
        <v>0</v>
      </c>
      <c r="AK83">
        <v>28.700749574940904</v>
      </c>
      <c r="AL83">
        <v>57.770389081583474</v>
      </c>
      <c r="AM83">
        <v>8.097631851864497</v>
      </c>
      <c r="AN83">
        <v>4.1846224088039834E-2</v>
      </c>
      <c r="AO83">
        <v>0</v>
      </c>
      <c r="AP83">
        <v>0.59769499660314818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3.8308696902439028</v>
      </c>
      <c r="AZ83">
        <v>4.0989040736607132</v>
      </c>
      <c r="BA83">
        <v>3.1880306875934235</v>
      </c>
      <c r="BB83">
        <v>2.4623039303675047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1231.570743975057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434.61088868926362</v>
      </c>
      <c r="L84">
        <v>16.64</v>
      </c>
      <c r="M84">
        <v>63.92770168444634</v>
      </c>
      <c r="N84">
        <v>52.963917312135848</v>
      </c>
      <c r="O84">
        <v>74.026631318030439</v>
      </c>
      <c r="P84">
        <v>31.389854382990471</v>
      </c>
      <c r="Q84">
        <v>9.6282616660567264</v>
      </c>
      <c r="R84">
        <v>17.675201962075846</v>
      </c>
      <c r="S84">
        <v>11.767235152059925</v>
      </c>
      <c r="T84">
        <v>1.4220594765100671</v>
      </c>
      <c r="U84">
        <v>56.810009196396869</v>
      </c>
      <c r="V84">
        <v>8.8294022498755602</v>
      </c>
      <c r="W84">
        <v>18.800806556464813</v>
      </c>
      <c r="X84">
        <v>52.498561355081549</v>
      </c>
      <c r="Y84">
        <v>0</v>
      </c>
      <c r="Z84">
        <v>8.3396147618181811</v>
      </c>
      <c r="AA84">
        <v>17.879994622784814</v>
      </c>
      <c r="AB84">
        <v>20.892252622160846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30.8758380109666</v>
      </c>
      <c r="AH84">
        <v>78.186849973985375</v>
      </c>
      <c r="AI84">
        <v>25.592514980669424</v>
      </c>
      <c r="AJ84">
        <v>0</v>
      </c>
      <c r="AK84">
        <v>28.700749574940904</v>
      </c>
      <c r="AL84">
        <v>57.770389081583474</v>
      </c>
      <c r="AM84">
        <v>8.097631851864497</v>
      </c>
      <c r="AN84">
        <v>4.1846224088039834E-2</v>
      </c>
      <c r="AO84">
        <v>0</v>
      </c>
      <c r="AP84">
        <v>0.59769499660314818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3.8308696902439028</v>
      </c>
      <c r="AZ84">
        <v>4.0989040736607132</v>
      </c>
      <c r="BA84">
        <v>3.1880306875934235</v>
      </c>
      <c r="BB84">
        <v>2.4623039303675047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1231.570743975057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494.53157834262339</v>
      </c>
      <c r="L85">
        <v>16.64</v>
      </c>
      <c r="M85">
        <v>63.92770168444634</v>
      </c>
      <c r="N85">
        <v>52.963917312135848</v>
      </c>
      <c r="O85">
        <v>74.026631318030439</v>
      </c>
      <c r="P85">
        <v>31.389854382990471</v>
      </c>
      <c r="Q85">
        <v>9.6282616660567264</v>
      </c>
      <c r="R85">
        <v>17.675201962075846</v>
      </c>
      <c r="S85">
        <v>11.767235152059925</v>
      </c>
      <c r="T85">
        <v>1.4220594765100671</v>
      </c>
      <c r="U85">
        <v>56.810009196396869</v>
      </c>
      <c r="V85">
        <v>8.8294022498755602</v>
      </c>
      <c r="W85">
        <v>18.800806556464813</v>
      </c>
      <c r="X85">
        <v>52.498561355081549</v>
      </c>
      <c r="Y85">
        <v>0</v>
      </c>
      <c r="Z85">
        <v>8.3396147618181811</v>
      </c>
      <c r="AA85">
        <v>17.879994622784814</v>
      </c>
      <c r="AB85">
        <v>20.892252622160846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30.8758380109666</v>
      </c>
      <c r="AH85">
        <v>78.186849973985375</v>
      </c>
      <c r="AI85">
        <v>2.6248733998624938</v>
      </c>
      <c r="AJ85">
        <v>0</v>
      </c>
      <c r="AK85">
        <v>28.700749574940904</v>
      </c>
      <c r="AL85">
        <v>56.933137509208251</v>
      </c>
      <c r="AM85">
        <v>8.097631851864497</v>
      </c>
      <c r="AN85">
        <v>4.1846224088039834E-2</v>
      </c>
      <c r="AO85">
        <v>0</v>
      </c>
      <c r="AP85">
        <v>0.59769499660314818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3.8308696902439028</v>
      </c>
      <c r="AZ85">
        <v>4.0989040736607132</v>
      </c>
      <c r="BA85">
        <v>3.1880306875934235</v>
      </c>
      <c r="BB85">
        <v>2.4623039303675047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1267.6865404752346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494.53157834262339</v>
      </c>
      <c r="L86">
        <v>16.64</v>
      </c>
      <c r="M86">
        <v>63.92770168444634</v>
      </c>
      <c r="N86">
        <v>52.963917312135848</v>
      </c>
      <c r="O86">
        <v>74.026631318030439</v>
      </c>
      <c r="P86">
        <v>31.389854382990471</v>
      </c>
      <c r="Q86">
        <v>9.6282616660567264</v>
      </c>
      <c r="R86">
        <v>17.675201962075846</v>
      </c>
      <c r="S86">
        <v>11.767235152059925</v>
      </c>
      <c r="T86">
        <v>1.4220594765100671</v>
      </c>
      <c r="U86">
        <v>56.810009196396869</v>
      </c>
      <c r="V86">
        <v>8.8294022498755602</v>
      </c>
      <c r="W86">
        <v>18.800806556464813</v>
      </c>
      <c r="X86">
        <v>52.498561355081549</v>
      </c>
      <c r="Y86">
        <v>0</v>
      </c>
      <c r="Z86">
        <v>0.9331559599999999</v>
      </c>
      <c r="AA86">
        <v>17.879994622784814</v>
      </c>
      <c r="AB86">
        <v>20.892252622160846</v>
      </c>
      <c r="AC86">
        <v>14.981279352715411</v>
      </c>
      <c r="AD86">
        <v>9.3586858722608266</v>
      </c>
      <c r="AE86">
        <v>25.449146881611547</v>
      </c>
      <c r="AF86">
        <v>0</v>
      </c>
      <c r="AG86">
        <v>30.8758380109666</v>
      </c>
      <c r="AH86">
        <v>77.30135434897926</v>
      </c>
      <c r="AI86">
        <v>1.8374108455118332</v>
      </c>
      <c r="AJ86">
        <v>0</v>
      </c>
      <c r="AK86">
        <v>28.700749574940904</v>
      </c>
      <c r="AL86">
        <v>56.933137509208251</v>
      </c>
      <c r="AM86">
        <v>8.0812735984491848</v>
      </c>
      <c r="AN86">
        <v>4.1846224088039834E-2</v>
      </c>
      <c r="AO86">
        <v>0</v>
      </c>
      <c r="AP86">
        <v>0.59769499660314818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3.6878945024813894</v>
      </c>
      <c r="AZ86">
        <v>4.0989040736607132</v>
      </c>
      <c r="BA86">
        <v>3.1022947619047621</v>
      </c>
      <c r="BB86">
        <v>2.4623039303675047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1248.4621430048001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494.53157834262339</v>
      </c>
      <c r="L87">
        <v>16.64</v>
      </c>
      <c r="M87">
        <v>63.92770168444634</v>
      </c>
      <c r="N87">
        <v>52.963917312135848</v>
      </c>
      <c r="O87">
        <v>74.026631318030439</v>
      </c>
      <c r="P87">
        <v>31.389854382990471</v>
      </c>
      <c r="Q87">
        <v>9.6282616660567264</v>
      </c>
      <c r="R87">
        <v>17.675201962075846</v>
      </c>
      <c r="S87">
        <v>11.767235152059925</v>
      </c>
      <c r="T87">
        <v>1.4220594765100671</v>
      </c>
      <c r="U87">
        <v>56.810009196396869</v>
      </c>
      <c r="V87">
        <v>8.8294022498755602</v>
      </c>
      <c r="W87">
        <v>18.800806556464813</v>
      </c>
      <c r="X87">
        <v>49.912807385310359</v>
      </c>
      <c r="Y87">
        <v>0</v>
      </c>
      <c r="Z87">
        <v>0.9331559599999999</v>
      </c>
      <c r="AA87">
        <v>17.879994622784814</v>
      </c>
      <c r="AB87">
        <v>20.892252622160846</v>
      </c>
      <c r="AC87">
        <v>14.981279352715411</v>
      </c>
      <c r="AD87">
        <v>9.3586858722608266</v>
      </c>
      <c r="AE87">
        <v>25.449146881611547</v>
      </c>
      <c r="AF87">
        <v>0</v>
      </c>
      <c r="AG87">
        <v>30.8758380109666</v>
      </c>
      <c r="AH87">
        <v>77.30135434897926</v>
      </c>
      <c r="AI87">
        <v>1.8374108455118332</v>
      </c>
      <c r="AJ87">
        <v>0</v>
      </c>
      <c r="AK87">
        <v>28.700749574940904</v>
      </c>
      <c r="AL87">
        <v>56.933137509208251</v>
      </c>
      <c r="AM87">
        <v>8.0812735984491848</v>
      </c>
      <c r="AN87">
        <v>4.1846224088039834E-2</v>
      </c>
      <c r="AO87">
        <v>0</v>
      </c>
      <c r="AP87">
        <v>0.59769499660314818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3.6878945024813894</v>
      </c>
      <c r="AZ87">
        <v>4.0989040736607132</v>
      </c>
      <c r="BA87">
        <v>3.1022947619047621</v>
      </c>
      <c r="BB87">
        <v>2.4623039303675047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1245.8763890350288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494.53157834262339</v>
      </c>
      <c r="L88">
        <v>16.64</v>
      </c>
      <c r="M88">
        <v>63.92770168444634</v>
      </c>
      <c r="N88">
        <v>52.963917312135848</v>
      </c>
      <c r="O88">
        <v>74.026631318030439</v>
      </c>
      <c r="P88">
        <v>31.389854382990471</v>
      </c>
      <c r="Q88">
        <v>9.6282616660567264</v>
      </c>
      <c r="R88">
        <v>17.675201962075846</v>
      </c>
      <c r="S88">
        <v>11.767235152059925</v>
      </c>
      <c r="T88">
        <v>1.4220594765100671</v>
      </c>
      <c r="U88">
        <v>56.810009196396869</v>
      </c>
      <c r="V88">
        <v>8.8294022498755602</v>
      </c>
      <c r="W88">
        <v>18.800806556464813</v>
      </c>
      <c r="X88">
        <v>49.678638630865741</v>
      </c>
      <c r="Y88">
        <v>0</v>
      </c>
      <c r="Z88">
        <v>0.9331559599999999</v>
      </c>
      <c r="AA88">
        <v>17.879994622784814</v>
      </c>
      <c r="AB88">
        <v>20.892252622160846</v>
      </c>
      <c r="AC88">
        <v>14.981279352715411</v>
      </c>
      <c r="AD88">
        <v>9.3586858722608266</v>
      </c>
      <c r="AE88">
        <v>25.449146881611547</v>
      </c>
      <c r="AF88">
        <v>0</v>
      </c>
      <c r="AG88">
        <v>30.8758380109666</v>
      </c>
      <c r="AH88">
        <v>77.30135434897926</v>
      </c>
      <c r="AI88">
        <v>1.8374108455118332</v>
      </c>
      <c r="AJ88">
        <v>0</v>
      </c>
      <c r="AK88">
        <v>28.700749574940904</v>
      </c>
      <c r="AL88">
        <v>56.933137509208251</v>
      </c>
      <c r="AM88">
        <v>8.0812735984491848</v>
      </c>
      <c r="AN88">
        <v>4.1846224088039834E-2</v>
      </c>
      <c r="AO88">
        <v>0</v>
      </c>
      <c r="AP88">
        <v>0.59769499660314818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3.6878945024813894</v>
      </c>
      <c r="AZ88">
        <v>4.0989040736607132</v>
      </c>
      <c r="BA88">
        <v>3.1022947619047621</v>
      </c>
      <c r="BB88">
        <v>2.4623039303675047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1245.6422202805843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494.53157834262339</v>
      </c>
      <c r="L89">
        <v>16.64</v>
      </c>
      <c r="M89">
        <v>63.92770168444634</v>
      </c>
      <c r="N89">
        <v>52.963917312135848</v>
      </c>
      <c r="O89">
        <v>74.026631318030439</v>
      </c>
      <c r="P89">
        <v>31.389854382990471</v>
      </c>
      <c r="Q89">
        <v>9.6282616660567264</v>
      </c>
      <c r="R89">
        <v>17.675201962075846</v>
      </c>
      <c r="S89">
        <v>11.767235152059925</v>
      </c>
      <c r="T89">
        <v>1.4220594765100671</v>
      </c>
      <c r="U89">
        <v>56.810009196396869</v>
      </c>
      <c r="V89">
        <v>8.8294022498755602</v>
      </c>
      <c r="W89">
        <v>18.800806556464813</v>
      </c>
      <c r="X89">
        <v>49.678638630865741</v>
      </c>
      <c r="Y89">
        <v>0</v>
      </c>
      <c r="Z89">
        <v>0.9331559599999999</v>
      </c>
      <c r="AA89">
        <v>17.879994622784814</v>
      </c>
      <c r="AB89">
        <v>20.892252622160846</v>
      </c>
      <c r="AC89">
        <v>14.981279352715411</v>
      </c>
      <c r="AD89">
        <v>9.3586858722608266</v>
      </c>
      <c r="AE89">
        <v>25.449146881611547</v>
      </c>
      <c r="AF89">
        <v>0</v>
      </c>
      <c r="AG89">
        <v>30.8758380109666</v>
      </c>
      <c r="AH89">
        <v>77.30135434897926</v>
      </c>
      <c r="AI89">
        <v>7.2184016269585607</v>
      </c>
      <c r="AJ89">
        <v>0</v>
      </c>
      <c r="AK89">
        <v>28.700749574940904</v>
      </c>
      <c r="AL89">
        <v>56.933137509208251</v>
      </c>
      <c r="AM89">
        <v>8.0812735984491848</v>
      </c>
      <c r="AN89">
        <v>4.1846224088039834E-2</v>
      </c>
      <c r="AO89">
        <v>0</v>
      </c>
      <c r="AP89">
        <v>0.59769499660314818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3.6878945024813894</v>
      </c>
      <c r="AZ89">
        <v>4.0989040736607132</v>
      </c>
      <c r="BA89">
        <v>3.1022947619047621</v>
      </c>
      <c r="BB89">
        <v>2.4623039303675047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1251.0232110620311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494.53157834262339</v>
      </c>
      <c r="L90">
        <v>16.64</v>
      </c>
      <c r="M90">
        <v>63.92770168444634</v>
      </c>
      <c r="N90">
        <v>52.963917312135848</v>
      </c>
      <c r="O90">
        <v>74.026631318030439</v>
      </c>
      <c r="P90">
        <v>31.389854382990471</v>
      </c>
      <c r="Q90">
        <v>9.6282616660567264</v>
      </c>
      <c r="R90">
        <v>17.675201962075846</v>
      </c>
      <c r="S90">
        <v>11.767235152059925</v>
      </c>
      <c r="T90">
        <v>1.4220594765100671</v>
      </c>
      <c r="U90">
        <v>56.810009196396869</v>
      </c>
      <c r="V90">
        <v>8.8294022498755602</v>
      </c>
      <c r="W90">
        <v>18.800806556464813</v>
      </c>
      <c r="X90">
        <v>49.678638630865741</v>
      </c>
      <c r="Y90">
        <v>0</v>
      </c>
      <c r="Z90">
        <v>8.3396147618181811</v>
      </c>
      <c r="AA90">
        <v>17.879994622784814</v>
      </c>
      <c r="AB90">
        <v>20.892252622160846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30.8758380109666</v>
      </c>
      <c r="AH90">
        <v>78.186849973985375</v>
      </c>
      <c r="AI90">
        <v>7.2184016269585607</v>
      </c>
      <c r="AJ90">
        <v>0</v>
      </c>
      <c r="AK90">
        <v>28.700749574940904</v>
      </c>
      <c r="AL90">
        <v>56.933137509208251</v>
      </c>
      <c r="AM90">
        <v>8.097631851864497</v>
      </c>
      <c r="AN90">
        <v>4.1846224088039834E-2</v>
      </c>
      <c r="AO90">
        <v>0</v>
      </c>
      <c r="AP90">
        <v>0.59769499660314818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3.8308696902439028</v>
      </c>
      <c r="AZ90">
        <v>4.0989040736607132</v>
      </c>
      <c r="BA90">
        <v>3.1880306875934235</v>
      </c>
      <c r="BB90">
        <v>2.4623039303675047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1269.460145978115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494.53157834262339</v>
      </c>
      <c r="L91">
        <v>16.64</v>
      </c>
      <c r="M91">
        <v>63.92770168444634</v>
      </c>
      <c r="N91">
        <v>52.963917312135848</v>
      </c>
      <c r="O91">
        <v>74.026631318030439</v>
      </c>
      <c r="P91">
        <v>31.389854382990471</v>
      </c>
      <c r="Q91">
        <v>9.6282616660567264</v>
      </c>
      <c r="R91">
        <v>17.675201962075846</v>
      </c>
      <c r="S91">
        <v>11.767235152059925</v>
      </c>
      <c r="T91">
        <v>1.4220594765100671</v>
      </c>
      <c r="U91">
        <v>56.810009196396869</v>
      </c>
      <c r="V91">
        <v>8.8294022498755602</v>
      </c>
      <c r="W91">
        <v>18.800806556464813</v>
      </c>
      <c r="X91">
        <v>49.678638630865741</v>
      </c>
      <c r="Y91">
        <v>0</v>
      </c>
      <c r="Z91">
        <v>8.3396147618181811</v>
      </c>
      <c r="AA91">
        <v>17.879994622784814</v>
      </c>
      <c r="AB91">
        <v>20.892252622160846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30.8758380109666</v>
      </c>
      <c r="AH91">
        <v>78.186849973985375</v>
      </c>
      <c r="AI91">
        <v>7.2184016269585607</v>
      </c>
      <c r="AJ91">
        <v>0</v>
      </c>
      <c r="AK91">
        <v>28.700749574940904</v>
      </c>
      <c r="AL91">
        <v>56.933137509208251</v>
      </c>
      <c r="AM91">
        <v>8.097631851864497</v>
      </c>
      <c r="AN91">
        <v>4.1846224088039834E-2</v>
      </c>
      <c r="AO91">
        <v>0</v>
      </c>
      <c r="AP91">
        <v>0.59769499660314818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3.8308696902439028</v>
      </c>
      <c r="AZ91">
        <v>4.0989040736607132</v>
      </c>
      <c r="BA91">
        <v>3.1880306875934235</v>
      </c>
      <c r="BB91">
        <v>2.4623039303675047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1269.460145978115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494.53157834262339</v>
      </c>
      <c r="L92">
        <v>16.64</v>
      </c>
      <c r="M92">
        <v>63.92770168444634</v>
      </c>
      <c r="N92">
        <v>52.963917312135848</v>
      </c>
      <c r="O92">
        <v>74.026631318030439</v>
      </c>
      <c r="P92">
        <v>31.389854382990471</v>
      </c>
      <c r="Q92">
        <v>9.6282616660567264</v>
      </c>
      <c r="R92">
        <v>17.675201962075846</v>
      </c>
      <c r="S92">
        <v>11.767235152059925</v>
      </c>
      <c r="T92">
        <v>1.4220594765100671</v>
      </c>
      <c r="U92">
        <v>56.810009196396869</v>
      </c>
      <c r="V92">
        <v>8.8294022498755602</v>
      </c>
      <c r="W92">
        <v>18.800806556464813</v>
      </c>
      <c r="X92">
        <v>49.678638630865741</v>
      </c>
      <c r="Y92">
        <v>0</v>
      </c>
      <c r="Z92">
        <v>8.3396147618181811</v>
      </c>
      <c r="AA92">
        <v>17.879994622784814</v>
      </c>
      <c r="AB92">
        <v>20.892252622160846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30.8758380109666</v>
      </c>
      <c r="AH92">
        <v>78.186849973985375</v>
      </c>
      <c r="AI92">
        <v>7.2184016269585607</v>
      </c>
      <c r="AJ92">
        <v>0</v>
      </c>
      <c r="AK92">
        <v>28.700749574940904</v>
      </c>
      <c r="AL92">
        <v>56.933137509208251</v>
      </c>
      <c r="AM92">
        <v>8.097631851864497</v>
      </c>
      <c r="AN92">
        <v>4.1846224088039834E-2</v>
      </c>
      <c r="AO92">
        <v>0</v>
      </c>
      <c r="AP92">
        <v>0.59769499660314818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3.8308696902439028</v>
      </c>
      <c r="AZ92">
        <v>4.0989040736607132</v>
      </c>
      <c r="BA92">
        <v>3.1880306875934235</v>
      </c>
      <c r="BB92">
        <v>2.4623039303675047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1269.460145978115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494.53157834262339</v>
      </c>
      <c r="L93">
        <v>16.64</v>
      </c>
      <c r="M93">
        <v>63.92770168444634</v>
      </c>
      <c r="N93">
        <v>52.963917312135848</v>
      </c>
      <c r="O93">
        <v>74.026631318030439</v>
      </c>
      <c r="P93">
        <v>31.389854382990471</v>
      </c>
      <c r="Q93">
        <v>9.6282616660567264</v>
      </c>
      <c r="R93">
        <v>17.675201962075846</v>
      </c>
      <c r="S93">
        <v>11.767235152059925</v>
      </c>
      <c r="T93">
        <v>1.4220594765100671</v>
      </c>
      <c r="U93">
        <v>56.810009196396869</v>
      </c>
      <c r="V93">
        <v>8.8294022498755602</v>
      </c>
      <c r="W93">
        <v>18.800806556464813</v>
      </c>
      <c r="X93">
        <v>49.678638630865741</v>
      </c>
      <c r="Y93">
        <v>0</v>
      </c>
      <c r="Z93">
        <v>8.3396147618181811</v>
      </c>
      <c r="AA93">
        <v>17.879994622784814</v>
      </c>
      <c r="AB93">
        <v>20.892252622160846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30.8758380109666</v>
      </c>
      <c r="AH93">
        <v>78.186849973985375</v>
      </c>
      <c r="AI93">
        <v>1.8374108455118332</v>
      </c>
      <c r="AJ93">
        <v>0</v>
      </c>
      <c r="AK93">
        <v>28.700749574940904</v>
      </c>
      <c r="AL93">
        <v>56.933137509208251</v>
      </c>
      <c r="AM93">
        <v>8.097631851864497</v>
      </c>
      <c r="AN93">
        <v>4.1846224088039834E-2</v>
      </c>
      <c r="AO93">
        <v>0</v>
      </c>
      <c r="AP93">
        <v>0.59769499660314818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3.8308696902439028</v>
      </c>
      <c r="AZ93">
        <v>4.0989040736607132</v>
      </c>
      <c r="BA93">
        <v>3.1880306875934235</v>
      </c>
      <c r="BB93">
        <v>2.4623039303675047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1264.0791551966681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494.53157834262339</v>
      </c>
      <c r="L94">
        <v>16.64</v>
      </c>
      <c r="M94">
        <v>63.92770168444634</v>
      </c>
      <c r="N94">
        <v>52.963917312135848</v>
      </c>
      <c r="O94">
        <v>74.026631318030439</v>
      </c>
      <c r="P94">
        <v>31.389854382990471</v>
      </c>
      <c r="Q94">
        <v>9.6282616660567264</v>
      </c>
      <c r="R94">
        <v>17.675201962075846</v>
      </c>
      <c r="S94">
        <v>11.767235152059925</v>
      </c>
      <c r="T94">
        <v>1.4220594765100671</v>
      </c>
      <c r="U94">
        <v>56.810009196396869</v>
      </c>
      <c r="V94">
        <v>8.8294022498755602</v>
      </c>
      <c r="W94">
        <v>18.800806556464813</v>
      </c>
      <c r="X94">
        <v>49.678638630865741</v>
      </c>
      <c r="Y94">
        <v>0</v>
      </c>
      <c r="Z94">
        <v>2.7658744235454535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30.8758380109666</v>
      </c>
      <c r="AH94">
        <v>77.30135434897926</v>
      </c>
      <c r="AI94">
        <v>1.8374108455118332</v>
      </c>
      <c r="AJ94">
        <v>0</v>
      </c>
      <c r="AK94">
        <v>28.700749574940904</v>
      </c>
      <c r="AL94">
        <v>56.933137509208251</v>
      </c>
      <c r="AM94">
        <v>8.0812735984491848</v>
      </c>
      <c r="AN94">
        <v>4.1846224088039834E-2</v>
      </c>
      <c r="AO94">
        <v>0</v>
      </c>
      <c r="AP94">
        <v>0.59769499660314818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3.6878945024813894</v>
      </c>
      <c r="AZ94">
        <v>4.0989040736607132</v>
      </c>
      <c r="BA94">
        <v>3.1022947619047621</v>
      </c>
      <c r="BB94">
        <v>2.4623039303675047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1256.8336241712391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494.53157834262339</v>
      </c>
      <c r="L95">
        <v>16.64</v>
      </c>
      <c r="M95">
        <v>63.92770168444634</v>
      </c>
      <c r="N95">
        <v>52.963917312135848</v>
      </c>
      <c r="O95">
        <v>74.026631318030439</v>
      </c>
      <c r="P95">
        <v>31.389854382990471</v>
      </c>
      <c r="Q95">
        <v>9.6282616660567264</v>
      </c>
      <c r="R95">
        <v>17.675201962075846</v>
      </c>
      <c r="S95">
        <v>11.767235152059925</v>
      </c>
      <c r="T95">
        <v>1.4220594765100671</v>
      </c>
      <c r="U95">
        <v>56.810009196396869</v>
      </c>
      <c r="V95">
        <v>8.8294022498755602</v>
      </c>
      <c r="W95">
        <v>18.800806556464813</v>
      </c>
      <c r="X95">
        <v>62.900775611789662</v>
      </c>
      <c r="Y95">
        <v>0</v>
      </c>
      <c r="Z95">
        <v>2.7658744235454535</v>
      </c>
      <c r="AA95">
        <v>17.879994622784814</v>
      </c>
      <c r="AB95">
        <v>20.892252622160846</v>
      </c>
      <c r="AC95">
        <v>14.981279352715411</v>
      </c>
      <c r="AD95">
        <v>9.3586858722608266</v>
      </c>
      <c r="AE95">
        <v>25.449146881611547</v>
      </c>
      <c r="AF95">
        <v>0</v>
      </c>
      <c r="AG95">
        <v>30.8758380109666</v>
      </c>
      <c r="AH95">
        <v>77.30135434897926</v>
      </c>
      <c r="AI95">
        <v>1.8374108455118332</v>
      </c>
      <c r="AJ95">
        <v>0</v>
      </c>
      <c r="AK95">
        <v>28.700749574940904</v>
      </c>
      <c r="AL95">
        <v>56.933137509208251</v>
      </c>
      <c r="AM95">
        <v>8.0812735984491848</v>
      </c>
      <c r="AN95">
        <v>4.1846224088039834E-2</v>
      </c>
      <c r="AO95">
        <v>0</v>
      </c>
      <c r="AP95">
        <v>0.59769499660314818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3.6878945024813894</v>
      </c>
      <c r="AZ95">
        <v>4.0989040736607132</v>
      </c>
      <c r="BA95">
        <v>3.1022947619047621</v>
      </c>
      <c r="BB95">
        <v>2.4623039303675047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1260.6970757250535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494.53157834262339</v>
      </c>
      <c r="L96">
        <v>16.64</v>
      </c>
      <c r="M96">
        <v>63.92770168444634</v>
      </c>
      <c r="N96">
        <v>52.963917312135848</v>
      </c>
      <c r="O96">
        <v>74.026631318030439</v>
      </c>
      <c r="P96">
        <v>31.389854382990471</v>
      </c>
      <c r="Q96">
        <v>9.6282616660567264</v>
      </c>
      <c r="R96">
        <v>17.675201962075846</v>
      </c>
      <c r="S96">
        <v>11.767235152059925</v>
      </c>
      <c r="T96">
        <v>1.4220594765100671</v>
      </c>
      <c r="U96">
        <v>56.810009196396869</v>
      </c>
      <c r="V96">
        <v>8.8294022498755602</v>
      </c>
      <c r="W96">
        <v>18.800806556464813</v>
      </c>
      <c r="X96">
        <v>62.900775611789662</v>
      </c>
      <c r="Y96">
        <v>0</v>
      </c>
      <c r="Z96">
        <v>2.7658744235454535</v>
      </c>
      <c r="AA96">
        <v>17.879994622784814</v>
      </c>
      <c r="AB96">
        <v>20.892252622160846</v>
      </c>
      <c r="AC96">
        <v>14.981279352715411</v>
      </c>
      <c r="AD96">
        <v>9.3586858722608266</v>
      </c>
      <c r="AE96">
        <v>25.449146881611547</v>
      </c>
      <c r="AF96">
        <v>0</v>
      </c>
      <c r="AG96">
        <v>30.8758380109666</v>
      </c>
      <c r="AH96">
        <v>77.30135434897926</v>
      </c>
      <c r="AI96">
        <v>1.8374108455118332</v>
      </c>
      <c r="AJ96">
        <v>0</v>
      </c>
      <c r="AK96">
        <v>28.700749574940904</v>
      </c>
      <c r="AL96">
        <v>56.933137509208251</v>
      </c>
      <c r="AM96">
        <v>8.0812735984491848</v>
      </c>
      <c r="AN96">
        <v>4.1846224088039834E-2</v>
      </c>
      <c r="AO96">
        <v>0</v>
      </c>
      <c r="AP96">
        <v>0.59769499660314818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3.6878945024813894</v>
      </c>
      <c r="AZ96">
        <v>4.0989040736607132</v>
      </c>
      <c r="BA96">
        <v>3.1022947619047621</v>
      </c>
      <c r="BB96">
        <v>2.4623039303675047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1260.6970757250535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494.53157834262339</v>
      </c>
      <c r="L97">
        <v>16.64</v>
      </c>
      <c r="M97">
        <v>63.92770168444634</v>
      </c>
      <c r="N97">
        <v>52.963917312135848</v>
      </c>
      <c r="O97">
        <v>74.026631318030439</v>
      </c>
      <c r="P97">
        <v>31.389854382990471</v>
      </c>
      <c r="Q97">
        <v>9.6282616660567264</v>
      </c>
      <c r="R97">
        <v>17.957410418604653</v>
      </c>
      <c r="S97">
        <v>11.767235152059925</v>
      </c>
      <c r="T97">
        <v>1.4220594765100671</v>
      </c>
      <c r="U97">
        <v>56.810009196396869</v>
      </c>
      <c r="V97">
        <v>8.8294022498755602</v>
      </c>
      <c r="W97">
        <v>18.800806556464813</v>
      </c>
      <c r="X97">
        <v>62.900775611789662</v>
      </c>
      <c r="Y97">
        <v>0</v>
      </c>
      <c r="Z97">
        <v>2.7658744235454535</v>
      </c>
      <c r="AA97">
        <v>17.879994622784814</v>
      </c>
      <c r="AB97">
        <v>20.892252622160846</v>
      </c>
      <c r="AC97">
        <v>14.981279352715411</v>
      </c>
      <c r="AD97">
        <v>9.3586858722608266</v>
      </c>
      <c r="AE97">
        <v>25.449146881611547</v>
      </c>
      <c r="AF97">
        <v>0</v>
      </c>
      <c r="AG97">
        <v>30.8758380109666</v>
      </c>
      <c r="AH97">
        <v>77.30135434897926</v>
      </c>
      <c r="AI97">
        <v>1.8374108455118332</v>
      </c>
      <c r="AJ97">
        <v>0</v>
      </c>
      <c r="AK97">
        <v>28.700749574940904</v>
      </c>
      <c r="AL97">
        <v>56.933137509208251</v>
      </c>
      <c r="AM97">
        <v>8.0812735984491848</v>
      </c>
      <c r="AN97">
        <v>4.1846224088039834E-2</v>
      </c>
      <c r="AO97">
        <v>0</v>
      </c>
      <c r="AP97">
        <v>0.59769499660314818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3.6878945024813894</v>
      </c>
      <c r="AZ97">
        <v>4.0989040736607132</v>
      </c>
      <c r="BA97">
        <v>3.1022947619047621</v>
      </c>
      <c r="BB97">
        <v>2.4623039303675047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1260.9792841815824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494.53157834262339</v>
      </c>
      <c r="L98">
        <v>16.64</v>
      </c>
      <c r="M98">
        <v>63.92770168444634</v>
      </c>
      <c r="N98">
        <v>52.963917312135848</v>
      </c>
      <c r="O98">
        <v>74.026631318030439</v>
      </c>
      <c r="P98">
        <v>31.389854382990471</v>
      </c>
      <c r="Q98">
        <v>9.6282616660567264</v>
      </c>
      <c r="R98">
        <v>18.296126542185338</v>
      </c>
      <c r="S98">
        <v>11.767235152059925</v>
      </c>
      <c r="T98">
        <v>1.4220594765100671</v>
      </c>
      <c r="U98">
        <v>56.810009196396869</v>
      </c>
      <c r="V98">
        <v>8.8294022498755602</v>
      </c>
      <c r="W98">
        <v>18.800806556464813</v>
      </c>
      <c r="X98">
        <v>62.900775611789662</v>
      </c>
      <c r="Y98">
        <v>0</v>
      </c>
      <c r="Z98">
        <v>2.7658744235454535</v>
      </c>
      <c r="AA98">
        <v>17.879994622784814</v>
      </c>
      <c r="AB98">
        <v>20.892252622160846</v>
      </c>
      <c r="AC98">
        <v>14.981279352715411</v>
      </c>
      <c r="AD98">
        <v>9.3586858722608266</v>
      </c>
      <c r="AE98">
        <v>25.449146881611547</v>
      </c>
      <c r="AF98">
        <v>0</v>
      </c>
      <c r="AG98">
        <v>30.8758380109666</v>
      </c>
      <c r="AH98">
        <v>77.30135434897926</v>
      </c>
      <c r="AI98">
        <v>1.8374108455118332</v>
      </c>
      <c r="AJ98">
        <v>0</v>
      </c>
      <c r="AK98">
        <v>28.700749574940904</v>
      </c>
      <c r="AL98">
        <v>56.933137509208251</v>
      </c>
      <c r="AM98">
        <v>8.0812735984491848</v>
      </c>
      <c r="AN98">
        <v>4.1846224088039834E-2</v>
      </c>
      <c r="AO98">
        <v>0</v>
      </c>
      <c r="AP98">
        <v>0.59769499660314818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3.6878945024813894</v>
      </c>
      <c r="AZ98">
        <v>4.0989040736607132</v>
      </c>
      <c r="BA98">
        <v>3.1022947619047621</v>
      </c>
      <c r="BB98">
        <v>2.4623039303675047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1261.318000305163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8.336330347838242</v>
      </c>
      <c r="L99">
        <f t="shared" si="2"/>
        <v>0.2209382150023681</v>
      </c>
      <c r="M99">
        <f t="shared" si="2"/>
        <v>1.2640466312955057</v>
      </c>
      <c r="N99">
        <f t="shared" si="2"/>
        <v>1.1084203263784984</v>
      </c>
      <c r="O99">
        <f t="shared" si="2"/>
        <v>1.5536194283410396</v>
      </c>
      <c r="P99">
        <f t="shared" si="2"/>
        <v>0.65690012276909093</v>
      </c>
      <c r="Q99">
        <f t="shared" si="2"/>
        <v>0.182247585461844</v>
      </c>
      <c r="R99">
        <f t="shared" si="2"/>
        <v>0.35375082554634901</v>
      </c>
      <c r="S99">
        <f t="shared" si="2"/>
        <v>0.2263618634007592</v>
      </c>
      <c r="T99">
        <f t="shared" si="2"/>
        <v>2.7332944791192505E-2</v>
      </c>
      <c r="U99">
        <f t="shared" si="2"/>
        <v>1.3617413713622177</v>
      </c>
      <c r="V99">
        <f t="shared" si="2"/>
        <v>0.17700194329959135</v>
      </c>
      <c r="W99">
        <f t="shared" si="2"/>
        <v>0.35948060593953074</v>
      </c>
      <c r="X99">
        <f t="shared" si="2"/>
        <v>1.1442207953029315</v>
      </c>
      <c r="Y99">
        <f t="shared" si="2"/>
        <v>0</v>
      </c>
      <c r="Z99">
        <f t="shared" si="2"/>
        <v>0.1172258505130907</v>
      </c>
      <c r="AA99">
        <f t="shared" si="2"/>
        <v>0.39335988170126579</v>
      </c>
      <c r="AB99">
        <f t="shared" si="2"/>
        <v>0.50141406293186075</v>
      </c>
      <c r="AC99">
        <f t="shared" si="2"/>
        <v>0.35955070446516946</v>
      </c>
      <c r="AD99">
        <f t="shared" si="2"/>
        <v>0.24214516924850174</v>
      </c>
      <c r="AE99">
        <f t="shared" si="2"/>
        <v>0.61077952515867662</v>
      </c>
      <c r="AF99">
        <f t="shared" si="2"/>
        <v>0</v>
      </c>
      <c r="AG99">
        <f t="shared" si="2"/>
        <v>0.74102011226319875</v>
      </c>
      <c r="AH99">
        <f t="shared" si="2"/>
        <v>1.8578889912505243</v>
      </c>
      <c r="AI99">
        <f t="shared" si="2"/>
        <v>0.11503507064799948</v>
      </c>
      <c r="AJ99">
        <f t="shared" si="2"/>
        <v>0</v>
      </c>
      <c r="AK99">
        <f t="shared" si="2"/>
        <v>0.68881798979858022</v>
      </c>
      <c r="AL99">
        <f t="shared" si="2"/>
        <v>1.3408298070941032</v>
      </c>
      <c r="AM99">
        <f t="shared" si="2"/>
        <v>0.13632036681299944</v>
      </c>
      <c r="AN99">
        <f t="shared" si="2"/>
        <v>9.0666870724973904E-4</v>
      </c>
      <c r="AO99">
        <f t="shared" si="2"/>
        <v>0</v>
      </c>
      <c r="AP99">
        <f t="shared" si="2"/>
        <v>3.1555573315762239E-2</v>
      </c>
      <c r="AQ99">
        <f t="shared" si="2"/>
        <v>0</v>
      </c>
      <c r="AR99">
        <f t="shared" si="2"/>
        <v>0.34421256869999939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8.8938393622840908E-2</v>
      </c>
      <c r="AZ99">
        <f t="shared" si="2"/>
        <v>7.8248831896222656E-2</v>
      </c>
      <c r="BA99">
        <f t="shared" si="2"/>
        <v>7.4712282062780355E-2</v>
      </c>
      <c r="BB99">
        <f t="shared" si="2"/>
        <v>4.81754042136502E-2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25.136023027692055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132.44937609159774</v>
      </c>
      <c r="L3">
        <v>33.800368878405322</v>
      </c>
      <c r="M3">
        <v>0</v>
      </c>
      <c r="N3">
        <v>29.12665492358915</v>
      </c>
      <c r="O3">
        <v>48.917773930542339</v>
      </c>
      <c r="P3">
        <v>66.869689792627369</v>
      </c>
      <c r="Q3">
        <v>5.3490342589204021</v>
      </c>
      <c r="R3">
        <v>10.400196154023519</v>
      </c>
      <c r="S3">
        <v>6.4784778067415738</v>
      </c>
      <c r="T3">
        <v>0</v>
      </c>
      <c r="U3">
        <v>267.82</v>
      </c>
      <c r="V3">
        <v>5.0996547536087604</v>
      </c>
      <c r="W3">
        <v>10.866245833060557</v>
      </c>
      <c r="X3">
        <v>36.382067680491552</v>
      </c>
      <c r="Y3">
        <v>0</v>
      </c>
      <c r="Z3">
        <v>1.599638406</v>
      </c>
      <c r="AA3">
        <v>10.33886976933896</v>
      </c>
      <c r="AB3">
        <v>9.6928692155730953</v>
      </c>
      <c r="AC3">
        <v>7.1285294022135464</v>
      </c>
      <c r="AD3">
        <v>4.4819263423536322</v>
      </c>
      <c r="AE3">
        <v>12.128109476105115</v>
      </c>
      <c r="AF3">
        <v>0</v>
      </c>
      <c r="AG3">
        <v>0</v>
      </c>
      <c r="AH3">
        <v>37.518635423046874</v>
      </c>
      <c r="AI3">
        <v>0</v>
      </c>
      <c r="AJ3">
        <v>0</v>
      </c>
      <c r="AK3">
        <v>16.595356275571316</v>
      </c>
      <c r="AL3">
        <v>19.468867719707404</v>
      </c>
      <c r="AM3">
        <v>2.5847650816933601</v>
      </c>
      <c r="AN3">
        <v>0</v>
      </c>
      <c r="AO3">
        <v>0</v>
      </c>
      <c r="AP3">
        <v>0.12567751174548469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791.17238286725296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120.72281374548703</v>
      </c>
      <c r="L4">
        <v>33.800368878405322</v>
      </c>
      <c r="M4">
        <v>0</v>
      </c>
      <c r="N4">
        <v>29.12665492358915</v>
      </c>
      <c r="O4">
        <v>48.917773930542339</v>
      </c>
      <c r="P4">
        <v>66.869689792627369</v>
      </c>
      <c r="Q4">
        <v>5.3490342589204021</v>
      </c>
      <c r="R4">
        <v>10.400196154023519</v>
      </c>
      <c r="S4">
        <v>6.4784778067415738</v>
      </c>
      <c r="T4">
        <v>0</v>
      </c>
      <c r="U4">
        <v>267.82</v>
      </c>
      <c r="V4">
        <v>5.0996547536087604</v>
      </c>
      <c r="W4">
        <v>10.866245833060557</v>
      </c>
      <c r="X4">
        <v>36.382067680491552</v>
      </c>
      <c r="Y4">
        <v>0</v>
      </c>
      <c r="Z4">
        <v>1.599638406</v>
      </c>
      <c r="AA4">
        <v>10.33886976933896</v>
      </c>
      <c r="AB4">
        <v>9.6928692155730953</v>
      </c>
      <c r="AC4">
        <v>7.1285294022135464</v>
      </c>
      <c r="AD4">
        <v>4.4819263423536322</v>
      </c>
      <c r="AE4">
        <v>12.128109476105115</v>
      </c>
      <c r="AF4">
        <v>0</v>
      </c>
      <c r="AG4">
        <v>0</v>
      </c>
      <c r="AH4">
        <v>37.518635423046874</v>
      </c>
      <c r="AI4">
        <v>0</v>
      </c>
      <c r="AJ4">
        <v>0</v>
      </c>
      <c r="AK4">
        <v>16.595356275571316</v>
      </c>
      <c r="AL4">
        <v>19.468867719707404</v>
      </c>
      <c r="AM4">
        <v>2.5847650816933601</v>
      </c>
      <c r="AN4">
        <v>0</v>
      </c>
      <c r="AO4">
        <v>0</v>
      </c>
      <c r="AP4">
        <v>0.12567751174548469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779.44582052114242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158.51065595970695</v>
      </c>
      <c r="L5">
        <v>33.799056688728371</v>
      </c>
      <c r="M5">
        <v>0</v>
      </c>
      <c r="N5">
        <v>29.12665492358915</v>
      </c>
      <c r="O5">
        <v>48.917773930542339</v>
      </c>
      <c r="P5">
        <v>66.869689792627369</v>
      </c>
      <c r="Q5">
        <v>5.3490342589204021</v>
      </c>
      <c r="R5">
        <v>10.400196154023519</v>
      </c>
      <c r="S5">
        <v>6.4784778067415738</v>
      </c>
      <c r="T5">
        <v>0</v>
      </c>
      <c r="U5">
        <v>267.82</v>
      </c>
      <c r="V5">
        <v>5.0996547536087604</v>
      </c>
      <c r="W5">
        <v>10.866245833060557</v>
      </c>
      <c r="X5">
        <v>36.382067680491552</v>
      </c>
      <c r="Y5">
        <v>0</v>
      </c>
      <c r="Z5">
        <v>1.599638406</v>
      </c>
      <c r="AA5">
        <v>10.33886976933896</v>
      </c>
      <c r="AB5">
        <v>9.6928692155730953</v>
      </c>
      <c r="AC5">
        <v>7.1285294022135464</v>
      </c>
      <c r="AD5">
        <v>4.4819263423536322</v>
      </c>
      <c r="AE5">
        <v>12.128109476105115</v>
      </c>
      <c r="AF5">
        <v>0</v>
      </c>
      <c r="AG5">
        <v>0</v>
      </c>
      <c r="AH5">
        <v>37.518635423046874</v>
      </c>
      <c r="AI5">
        <v>0</v>
      </c>
      <c r="AJ5">
        <v>0</v>
      </c>
      <c r="AK5">
        <v>16.595356275571316</v>
      </c>
      <c r="AL5">
        <v>19.468867719707404</v>
      </c>
      <c r="AM5">
        <v>2.5847650816933601</v>
      </c>
      <c r="AN5">
        <v>0</v>
      </c>
      <c r="AO5">
        <v>0</v>
      </c>
      <c r="AP5">
        <v>0.12567751174548469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817.23235054568522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158.51065595970695</v>
      </c>
      <c r="L6">
        <v>33.798603587805239</v>
      </c>
      <c r="M6">
        <v>0</v>
      </c>
      <c r="N6">
        <v>29.12665492358915</v>
      </c>
      <c r="O6">
        <v>48.917773930542339</v>
      </c>
      <c r="P6">
        <v>66.869689792627369</v>
      </c>
      <c r="Q6">
        <v>5.3490342589204021</v>
      </c>
      <c r="R6">
        <v>10.400196154023519</v>
      </c>
      <c r="S6">
        <v>6.4784778067415738</v>
      </c>
      <c r="T6">
        <v>0</v>
      </c>
      <c r="U6">
        <v>267.82</v>
      </c>
      <c r="V6">
        <v>5.0996547536087604</v>
      </c>
      <c r="W6">
        <v>10.866245833060557</v>
      </c>
      <c r="X6">
        <v>36.382067680491552</v>
      </c>
      <c r="Y6">
        <v>0</v>
      </c>
      <c r="Z6">
        <v>1.599638406</v>
      </c>
      <c r="AA6">
        <v>10.33886976933896</v>
      </c>
      <c r="AB6">
        <v>9.6928692155730953</v>
      </c>
      <c r="AC6">
        <v>7.1285294022135464</v>
      </c>
      <c r="AD6">
        <v>4.4819263423536322</v>
      </c>
      <c r="AE6">
        <v>12.128109476105115</v>
      </c>
      <c r="AF6">
        <v>0</v>
      </c>
      <c r="AG6">
        <v>0</v>
      </c>
      <c r="AH6">
        <v>37.518635423046874</v>
      </c>
      <c r="AI6">
        <v>0</v>
      </c>
      <c r="AJ6">
        <v>0</v>
      </c>
      <c r="AK6">
        <v>16.595356275571316</v>
      </c>
      <c r="AL6">
        <v>19.468867719707404</v>
      </c>
      <c r="AM6">
        <v>2.5847650816933601</v>
      </c>
      <c r="AN6">
        <v>0</v>
      </c>
      <c r="AO6">
        <v>0</v>
      </c>
      <c r="AP6">
        <v>0.12567751174548469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817.23189744476213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158.51048682463357</v>
      </c>
      <c r="L7">
        <v>33.79857928327943</v>
      </c>
      <c r="M7">
        <v>0</v>
      </c>
      <c r="N7">
        <v>29.12665492358915</v>
      </c>
      <c r="O7">
        <v>48.917773930542339</v>
      </c>
      <c r="P7">
        <v>66.869689792627369</v>
      </c>
      <c r="Q7">
        <v>5.3490342589204021</v>
      </c>
      <c r="R7">
        <v>10.400196154023519</v>
      </c>
      <c r="S7">
        <v>6.4784778067415738</v>
      </c>
      <c r="T7">
        <v>0</v>
      </c>
      <c r="U7">
        <v>267.82</v>
      </c>
      <c r="V7">
        <v>5.0996547536087604</v>
      </c>
      <c r="W7">
        <v>10.866245833060557</v>
      </c>
      <c r="X7">
        <v>36.382067680491552</v>
      </c>
      <c r="Y7">
        <v>0</v>
      </c>
      <c r="Z7">
        <v>3.1992765579999998</v>
      </c>
      <c r="AA7">
        <v>6.8925798462259751</v>
      </c>
      <c r="AB7">
        <v>9.6928692155730953</v>
      </c>
      <c r="AC7">
        <v>7.1285294022135464</v>
      </c>
      <c r="AD7">
        <v>4.4819263423536322</v>
      </c>
      <c r="AE7">
        <v>12.128109476105115</v>
      </c>
      <c r="AF7">
        <v>0</v>
      </c>
      <c r="AG7">
        <v>0</v>
      </c>
      <c r="AH7">
        <v>37.518635423046874</v>
      </c>
      <c r="AI7">
        <v>0</v>
      </c>
      <c r="AJ7">
        <v>0</v>
      </c>
      <c r="AK7">
        <v>16.595356275571316</v>
      </c>
      <c r="AL7">
        <v>19.468867719707404</v>
      </c>
      <c r="AM7">
        <v>2.5847650816933601</v>
      </c>
      <c r="AN7">
        <v>0</v>
      </c>
      <c r="AO7">
        <v>0</v>
      </c>
      <c r="AP7">
        <v>0.12567751174548469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815.38505223404991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158.50885342431198</v>
      </c>
      <c r="L8">
        <v>33.79857928327943</v>
      </c>
      <c r="M8">
        <v>0</v>
      </c>
      <c r="N8">
        <v>29.12665492358915</v>
      </c>
      <c r="O8">
        <v>48.917773930542339</v>
      </c>
      <c r="P8">
        <v>66.869689792627369</v>
      </c>
      <c r="Q8">
        <v>5.3490342589204021</v>
      </c>
      <c r="R8">
        <v>10.400196154023519</v>
      </c>
      <c r="S8">
        <v>6.4784778067415738</v>
      </c>
      <c r="T8">
        <v>0</v>
      </c>
      <c r="U8">
        <v>267.82</v>
      </c>
      <c r="V8">
        <v>5.0996547536087604</v>
      </c>
      <c r="W8">
        <v>10.866245833060557</v>
      </c>
      <c r="X8">
        <v>36.382067680491552</v>
      </c>
      <c r="Y8">
        <v>0</v>
      </c>
      <c r="Z8">
        <v>3.1992765579999998</v>
      </c>
      <c r="AA8">
        <v>6.8925798462259751</v>
      </c>
      <c r="AB8">
        <v>9.6928692155730953</v>
      </c>
      <c r="AC8">
        <v>7.1285294022135464</v>
      </c>
      <c r="AD8">
        <v>4.4819263423536322</v>
      </c>
      <c r="AE8">
        <v>12.128109476105115</v>
      </c>
      <c r="AF8">
        <v>0</v>
      </c>
      <c r="AG8">
        <v>0</v>
      </c>
      <c r="AH8">
        <v>37.518635423046874</v>
      </c>
      <c r="AI8">
        <v>0</v>
      </c>
      <c r="AJ8">
        <v>0</v>
      </c>
      <c r="AK8">
        <v>16.595356275571316</v>
      </c>
      <c r="AL8">
        <v>19.468867719707404</v>
      </c>
      <c r="AM8">
        <v>2.5847650816933601</v>
      </c>
      <c r="AN8">
        <v>0</v>
      </c>
      <c r="AO8">
        <v>0</v>
      </c>
      <c r="AP8">
        <v>0.12567751174548469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815.38341883372823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158.50997884396358</v>
      </c>
      <c r="L9">
        <v>33.79857928327943</v>
      </c>
      <c r="M9">
        <v>0</v>
      </c>
      <c r="N9">
        <v>29.12665492358915</v>
      </c>
      <c r="O9">
        <v>48.917773930542339</v>
      </c>
      <c r="P9">
        <v>66.869689792627369</v>
      </c>
      <c r="Q9">
        <v>5.3490342589204021</v>
      </c>
      <c r="R9">
        <v>10.400196154023519</v>
      </c>
      <c r="S9">
        <v>6.4784778067415738</v>
      </c>
      <c r="T9">
        <v>0</v>
      </c>
      <c r="U9">
        <v>267.82</v>
      </c>
      <c r="V9">
        <v>5.0996547536087604</v>
      </c>
      <c r="W9">
        <v>10.866245833060557</v>
      </c>
      <c r="X9">
        <v>36.382067680491552</v>
      </c>
      <c r="Y9">
        <v>0</v>
      </c>
      <c r="Z9">
        <v>3.1992765579999998</v>
      </c>
      <c r="AA9">
        <v>6.8925798462259751</v>
      </c>
      <c r="AB9">
        <v>9.6928692155730953</v>
      </c>
      <c r="AC9">
        <v>7.1285294022135464</v>
      </c>
      <c r="AD9">
        <v>4.4819263423536322</v>
      </c>
      <c r="AE9">
        <v>12.128109476105115</v>
      </c>
      <c r="AF9">
        <v>0</v>
      </c>
      <c r="AG9">
        <v>0</v>
      </c>
      <c r="AH9">
        <v>37.518635423046874</v>
      </c>
      <c r="AI9">
        <v>0</v>
      </c>
      <c r="AJ9">
        <v>0</v>
      </c>
      <c r="AK9">
        <v>16.595356275571316</v>
      </c>
      <c r="AL9">
        <v>18.810500381583481</v>
      </c>
      <c r="AM9">
        <v>2.5847650816933601</v>
      </c>
      <c r="AN9">
        <v>0</v>
      </c>
      <c r="AO9">
        <v>0</v>
      </c>
      <c r="AP9">
        <v>0.12567751174548469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814.72617691525602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158.51127753680896</v>
      </c>
      <c r="L10">
        <v>33.79857928327943</v>
      </c>
      <c r="M10">
        <v>0</v>
      </c>
      <c r="N10">
        <v>29.12665492358915</v>
      </c>
      <c r="O10">
        <v>48.917773930542339</v>
      </c>
      <c r="P10">
        <v>66.869689792627369</v>
      </c>
      <c r="Q10">
        <v>5.3490342589204021</v>
      </c>
      <c r="R10">
        <v>10.400196154023519</v>
      </c>
      <c r="S10">
        <v>6.4784778067415738</v>
      </c>
      <c r="T10">
        <v>0</v>
      </c>
      <c r="U10">
        <v>267.82</v>
      </c>
      <c r="V10">
        <v>5.0996547536087604</v>
      </c>
      <c r="W10">
        <v>10.866245833060557</v>
      </c>
      <c r="X10">
        <v>36.382067680491552</v>
      </c>
      <c r="Y10">
        <v>0</v>
      </c>
      <c r="Z10">
        <v>3.1992765579999998</v>
      </c>
      <c r="AA10">
        <v>6.8925798462259751</v>
      </c>
      <c r="AB10">
        <v>9.6928692155730953</v>
      </c>
      <c r="AC10">
        <v>7.1285294022135464</v>
      </c>
      <c r="AD10">
        <v>4.4819263423536322</v>
      </c>
      <c r="AE10">
        <v>12.128109476105115</v>
      </c>
      <c r="AF10">
        <v>0</v>
      </c>
      <c r="AG10">
        <v>0</v>
      </c>
      <c r="AH10">
        <v>37.518635423046874</v>
      </c>
      <c r="AI10">
        <v>0</v>
      </c>
      <c r="AJ10">
        <v>0</v>
      </c>
      <c r="AK10">
        <v>16.595356275571316</v>
      </c>
      <c r="AL10">
        <v>18.810500381583481</v>
      </c>
      <c r="AM10">
        <v>2.5847650816933601</v>
      </c>
      <c r="AN10">
        <v>0</v>
      </c>
      <c r="AO10">
        <v>0</v>
      </c>
      <c r="AP10">
        <v>0.12567751174548469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814.72747560810126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86.919790103243386</v>
      </c>
      <c r="L11">
        <v>33.79857928327943</v>
      </c>
      <c r="M11">
        <v>0</v>
      </c>
      <c r="N11">
        <v>29.12665492358915</v>
      </c>
      <c r="O11">
        <v>48.917773930542339</v>
      </c>
      <c r="P11">
        <v>66.869689792627369</v>
      </c>
      <c r="Q11">
        <v>5.1677402712177125</v>
      </c>
      <c r="R11">
        <v>10.047036382756215</v>
      </c>
      <c r="S11">
        <v>6.2545717532075482</v>
      </c>
      <c r="T11">
        <v>0</v>
      </c>
      <c r="U11">
        <v>267.82</v>
      </c>
      <c r="V11">
        <v>5.0996547536087604</v>
      </c>
      <c r="W11">
        <v>10.866245833060557</v>
      </c>
      <c r="X11">
        <v>36.382067680491552</v>
      </c>
      <c r="Y11">
        <v>0</v>
      </c>
      <c r="Z11">
        <v>3.1992765579999998</v>
      </c>
      <c r="AA11">
        <v>6.8925798462259751</v>
      </c>
      <c r="AB11">
        <v>9.6928692155730953</v>
      </c>
      <c r="AC11">
        <v>7.1285294022135464</v>
      </c>
      <c r="AD11">
        <v>4.4819263423536322</v>
      </c>
      <c r="AE11">
        <v>12.128109476105115</v>
      </c>
      <c r="AF11">
        <v>0</v>
      </c>
      <c r="AG11">
        <v>0</v>
      </c>
      <c r="AH11">
        <v>37.518635423046874</v>
      </c>
      <c r="AI11">
        <v>0</v>
      </c>
      <c r="AJ11">
        <v>0</v>
      </c>
      <c r="AK11">
        <v>16.595356275571316</v>
      </c>
      <c r="AL11">
        <v>18.810500381583481</v>
      </c>
      <c r="AM11">
        <v>2.5847650816933601</v>
      </c>
      <c r="AN11">
        <v>0</v>
      </c>
      <c r="AO11">
        <v>0</v>
      </c>
      <c r="AP11">
        <v>0.12567751174548469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742.3776283620316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86.919790103243386</v>
      </c>
      <c r="L12">
        <v>33.79857928327943</v>
      </c>
      <c r="M12">
        <v>0</v>
      </c>
      <c r="N12">
        <v>29.12665492358915</v>
      </c>
      <c r="O12">
        <v>48.917773930542339</v>
      </c>
      <c r="P12">
        <v>66.869689792627369</v>
      </c>
      <c r="Q12">
        <v>2.8986394951056158</v>
      </c>
      <c r="R12">
        <v>5.7981740020629182</v>
      </c>
      <c r="S12">
        <v>3.8602944692691032</v>
      </c>
      <c r="T12">
        <v>0</v>
      </c>
      <c r="U12">
        <v>267.82</v>
      </c>
      <c r="V12">
        <v>5.0996547536087604</v>
      </c>
      <c r="W12">
        <v>10.866245833060557</v>
      </c>
      <c r="X12">
        <v>36.382067680491552</v>
      </c>
      <c r="Y12">
        <v>0</v>
      </c>
      <c r="Z12">
        <v>3.1992765579999998</v>
      </c>
      <c r="AA12">
        <v>6.8925798462259751</v>
      </c>
      <c r="AB12">
        <v>9.6928692155730953</v>
      </c>
      <c r="AC12">
        <v>7.1285294022135464</v>
      </c>
      <c r="AD12">
        <v>4.4819263423536322</v>
      </c>
      <c r="AE12">
        <v>12.128109476105115</v>
      </c>
      <c r="AF12">
        <v>0</v>
      </c>
      <c r="AG12">
        <v>0</v>
      </c>
      <c r="AH12">
        <v>37.518635423046874</v>
      </c>
      <c r="AI12">
        <v>0</v>
      </c>
      <c r="AJ12">
        <v>0</v>
      </c>
      <c r="AK12">
        <v>16.595356275571316</v>
      </c>
      <c r="AL12">
        <v>18.810500381583481</v>
      </c>
      <c r="AM12">
        <v>2.5847650816933601</v>
      </c>
      <c r="AN12">
        <v>0</v>
      </c>
      <c r="AO12">
        <v>0</v>
      </c>
      <c r="AP12">
        <v>0.12567751174548469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733.46538792128786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86.919790103243386</v>
      </c>
      <c r="L13">
        <v>33.79857928327943</v>
      </c>
      <c r="M13">
        <v>0</v>
      </c>
      <c r="N13">
        <v>29.12665492358915</v>
      </c>
      <c r="O13">
        <v>48.917773930542339</v>
      </c>
      <c r="P13">
        <v>66.869689792627369</v>
      </c>
      <c r="Q13">
        <v>2.8986394951056158</v>
      </c>
      <c r="R13">
        <v>5.7981740020629182</v>
      </c>
      <c r="S13">
        <v>3.8602944692691032</v>
      </c>
      <c r="T13">
        <v>0</v>
      </c>
      <c r="U13">
        <v>267.82</v>
      </c>
      <c r="V13">
        <v>5.0996547536087604</v>
      </c>
      <c r="W13">
        <v>10.866245833060557</v>
      </c>
      <c r="X13">
        <v>36.382067680491552</v>
      </c>
      <c r="Y13">
        <v>0</v>
      </c>
      <c r="Z13">
        <v>3.1992765579999998</v>
      </c>
      <c r="AA13">
        <v>6.8925798462259751</v>
      </c>
      <c r="AB13">
        <v>9.6928692155730953</v>
      </c>
      <c r="AC13">
        <v>7.1285294022135464</v>
      </c>
      <c r="AD13">
        <v>4.4819263423536322</v>
      </c>
      <c r="AE13">
        <v>12.128109476105115</v>
      </c>
      <c r="AF13">
        <v>0</v>
      </c>
      <c r="AG13">
        <v>0</v>
      </c>
      <c r="AH13">
        <v>37.518635423046874</v>
      </c>
      <c r="AI13">
        <v>0</v>
      </c>
      <c r="AJ13">
        <v>0</v>
      </c>
      <c r="AK13">
        <v>16.595356275571316</v>
      </c>
      <c r="AL13">
        <v>18.810500381583481</v>
      </c>
      <c r="AM13">
        <v>2.5847650816933601</v>
      </c>
      <c r="AN13">
        <v>0</v>
      </c>
      <c r="AO13">
        <v>0</v>
      </c>
      <c r="AP13">
        <v>0.12567751174548469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733.46538792128786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86.919790103243386</v>
      </c>
      <c r="L14">
        <v>34.171344345006489</v>
      </c>
      <c r="M14">
        <v>0</v>
      </c>
      <c r="N14">
        <v>29.12665492358915</v>
      </c>
      <c r="O14">
        <v>48.917773930542339</v>
      </c>
      <c r="P14">
        <v>66.869689792627369</v>
      </c>
      <c r="Q14">
        <v>5.3490342589204021</v>
      </c>
      <c r="R14">
        <v>10.400196154023519</v>
      </c>
      <c r="S14">
        <v>6.4784778067415738</v>
      </c>
      <c r="T14">
        <v>0</v>
      </c>
      <c r="U14">
        <v>267.82</v>
      </c>
      <c r="V14">
        <v>5.0996547536087604</v>
      </c>
      <c r="W14">
        <v>10.866245833060557</v>
      </c>
      <c r="X14">
        <v>36.382067680491552</v>
      </c>
      <c r="Y14">
        <v>0</v>
      </c>
      <c r="Z14">
        <v>3.1992765579999998</v>
      </c>
      <c r="AA14">
        <v>6.8925798462259751</v>
      </c>
      <c r="AB14">
        <v>9.6928692155730953</v>
      </c>
      <c r="AC14">
        <v>7.1285294022135464</v>
      </c>
      <c r="AD14">
        <v>4.4819263423536322</v>
      </c>
      <c r="AE14">
        <v>12.128109476105115</v>
      </c>
      <c r="AF14">
        <v>0</v>
      </c>
      <c r="AG14">
        <v>0</v>
      </c>
      <c r="AH14">
        <v>37.518635423046874</v>
      </c>
      <c r="AI14">
        <v>0</v>
      </c>
      <c r="AJ14">
        <v>0</v>
      </c>
      <c r="AK14">
        <v>16.595356275571316</v>
      </c>
      <c r="AL14">
        <v>18.810500381583481</v>
      </c>
      <c r="AM14">
        <v>2.5847650816933601</v>
      </c>
      <c r="AN14">
        <v>0</v>
      </c>
      <c r="AO14">
        <v>0</v>
      </c>
      <c r="AP14">
        <v>0.12567751174548469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743.50875323626269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86.920064674734263</v>
      </c>
      <c r="L15">
        <v>33.907878062863389</v>
      </c>
      <c r="M15">
        <v>0</v>
      </c>
      <c r="N15">
        <v>29.12665492358915</v>
      </c>
      <c r="O15">
        <v>48.917773930542339</v>
      </c>
      <c r="P15">
        <v>66.869689792627369</v>
      </c>
      <c r="Q15">
        <v>5.3522887106496979</v>
      </c>
      <c r="R15">
        <v>10.402285135972461</v>
      </c>
      <c r="S15">
        <v>6.71</v>
      </c>
      <c r="T15">
        <v>0</v>
      </c>
      <c r="U15">
        <v>267.82</v>
      </c>
      <c r="V15">
        <v>5.0978436363636357</v>
      </c>
      <c r="W15">
        <v>10.866245833060557</v>
      </c>
      <c r="X15">
        <v>36.382067680491552</v>
      </c>
      <c r="Y15">
        <v>0</v>
      </c>
      <c r="Z15">
        <v>3.1992765579999998</v>
      </c>
      <c r="AA15">
        <v>6.8925798462259751</v>
      </c>
      <c r="AB15">
        <v>9.6928692155730953</v>
      </c>
      <c r="AC15">
        <v>7.1285294022135464</v>
      </c>
      <c r="AD15">
        <v>4.4819263423536322</v>
      </c>
      <c r="AE15">
        <v>12.128109476105115</v>
      </c>
      <c r="AF15">
        <v>0</v>
      </c>
      <c r="AG15">
        <v>0</v>
      </c>
      <c r="AH15">
        <v>37.518635423046874</v>
      </c>
      <c r="AI15">
        <v>0</v>
      </c>
      <c r="AJ15">
        <v>0</v>
      </c>
      <c r="AK15">
        <v>16.595356275571316</v>
      </c>
      <c r="AL15">
        <v>18.810500381583481</v>
      </c>
      <c r="AM15">
        <v>2.5847650816933601</v>
      </c>
      <c r="AN15">
        <v>0</v>
      </c>
      <c r="AO15">
        <v>0</v>
      </c>
      <c r="AP15">
        <v>0.12567751174548469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743.48061603530209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86.920064674734263</v>
      </c>
      <c r="L16">
        <v>33.907878062863389</v>
      </c>
      <c r="M16">
        <v>0</v>
      </c>
      <c r="N16">
        <v>29.12665492358915</v>
      </c>
      <c r="O16">
        <v>48.917773930542339</v>
      </c>
      <c r="P16">
        <v>66.869689792627369</v>
      </c>
      <c r="Q16">
        <v>2.9002851201923079</v>
      </c>
      <c r="R16">
        <v>5.7923918101472989</v>
      </c>
      <c r="S16">
        <v>3.8617859205823959</v>
      </c>
      <c r="T16">
        <v>0</v>
      </c>
      <c r="U16">
        <v>267.82</v>
      </c>
      <c r="V16">
        <v>5.0978436363636357</v>
      </c>
      <c r="W16">
        <v>10.866245833060557</v>
      </c>
      <c r="X16">
        <v>36.382067680491552</v>
      </c>
      <c r="Y16">
        <v>0</v>
      </c>
      <c r="Z16">
        <v>3.1992765579999998</v>
      </c>
      <c r="AA16">
        <v>6.8925798462259751</v>
      </c>
      <c r="AB16">
        <v>9.6928692155730953</v>
      </c>
      <c r="AC16">
        <v>7.1285294022135464</v>
      </c>
      <c r="AD16">
        <v>4.4819263423536322</v>
      </c>
      <c r="AE16">
        <v>12.128109476105115</v>
      </c>
      <c r="AF16">
        <v>0</v>
      </c>
      <c r="AG16">
        <v>0</v>
      </c>
      <c r="AH16">
        <v>37.518635423046874</v>
      </c>
      <c r="AI16">
        <v>0</v>
      </c>
      <c r="AJ16">
        <v>0</v>
      </c>
      <c r="AK16">
        <v>16.595356275571316</v>
      </c>
      <c r="AL16">
        <v>18.810500381583481</v>
      </c>
      <c r="AM16">
        <v>2.5847650816933601</v>
      </c>
      <c r="AN16">
        <v>0</v>
      </c>
      <c r="AO16">
        <v>0</v>
      </c>
      <c r="AP16">
        <v>0.12567751174548469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733.57050503960181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86.920064674734263</v>
      </c>
      <c r="L17">
        <v>33.907878062863389</v>
      </c>
      <c r="M17">
        <v>0</v>
      </c>
      <c r="N17">
        <v>29.12665492358915</v>
      </c>
      <c r="O17">
        <v>48.917773930542339</v>
      </c>
      <c r="P17">
        <v>66.869689792627369</v>
      </c>
      <c r="Q17">
        <v>2.9002851201923079</v>
      </c>
      <c r="R17">
        <v>5.7923918101472989</v>
      </c>
      <c r="S17">
        <v>3.8617859205823959</v>
      </c>
      <c r="T17">
        <v>0</v>
      </c>
      <c r="U17">
        <v>267.82</v>
      </c>
      <c r="V17">
        <v>5.0996547536087604</v>
      </c>
      <c r="W17">
        <v>10.866245833060557</v>
      </c>
      <c r="X17">
        <v>36.382067680491552</v>
      </c>
      <c r="Y17">
        <v>0</v>
      </c>
      <c r="Z17">
        <v>3.1992765579999998</v>
      </c>
      <c r="AA17">
        <v>6.8925798462259751</v>
      </c>
      <c r="AB17">
        <v>9.6928692155730953</v>
      </c>
      <c r="AC17">
        <v>7.1285294022135464</v>
      </c>
      <c r="AD17">
        <v>4.4819263423536322</v>
      </c>
      <c r="AE17">
        <v>12.128109476105115</v>
      </c>
      <c r="AF17">
        <v>0</v>
      </c>
      <c r="AG17">
        <v>0</v>
      </c>
      <c r="AH17">
        <v>37.518635423046874</v>
      </c>
      <c r="AI17">
        <v>0.87428056584741787</v>
      </c>
      <c r="AJ17">
        <v>0</v>
      </c>
      <c r="AK17">
        <v>16.595356275571316</v>
      </c>
      <c r="AL17">
        <v>18.810500381583481</v>
      </c>
      <c r="AM17">
        <v>2.5847650816933601</v>
      </c>
      <c r="AN17">
        <v>0</v>
      </c>
      <c r="AO17">
        <v>0</v>
      </c>
      <c r="AP17">
        <v>0.12567751174548469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734.44659672269438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86.920064674734263</v>
      </c>
      <c r="L18">
        <v>33.907878062863389</v>
      </c>
      <c r="M18">
        <v>0</v>
      </c>
      <c r="N18">
        <v>29.12665492358915</v>
      </c>
      <c r="O18">
        <v>48.917773930542339</v>
      </c>
      <c r="P18">
        <v>66.869689792627369</v>
      </c>
      <c r="Q18">
        <v>2.9002851201923079</v>
      </c>
      <c r="R18">
        <v>5.7923918101472989</v>
      </c>
      <c r="S18">
        <v>3.8617859205823959</v>
      </c>
      <c r="T18">
        <v>0</v>
      </c>
      <c r="U18">
        <v>267.82</v>
      </c>
      <c r="V18">
        <v>5.0996547536087604</v>
      </c>
      <c r="W18">
        <v>10.866245833060557</v>
      </c>
      <c r="X18">
        <v>36.382067680491552</v>
      </c>
      <c r="Y18">
        <v>0</v>
      </c>
      <c r="Z18">
        <v>3.1992765579999998</v>
      </c>
      <c r="AA18">
        <v>6.8925798462259751</v>
      </c>
      <c r="AB18">
        <v>9.6928692155730953</v>
      </c>
      <c r="AC18">
        <v>7.1285294022135464</v>
      </c>
      <c r="AD18">
        <v>4.4819263423536322</v>
      </c>
      <c r="AE18">
        <v>12.128109476105115</v>
      </c>
      <c r="AF18">
        <v>0</v>
      </c>
      <c r="AG18">
        <v>0</v>
      </c>
      <c r="AH18">
        <v>37.518635423046874</v>
      </c>
      <c r="AI18">
        <v>3.7469175886303572</v>
      </c>
      <c r="AJ18">
        <v>0</v>
      </c>
      <c r="AK18">
        <v>16.595356275571316</v>
      </c>
      <c r="AL18">
        <v>18.810500381583481</v>
      </c>
      <c r="AM18">
        <v>2.5847650816933601</v>
      </c>
      <c r="AN18">
        <v>0</v>
      </c>
      <c r="AO18">
        <v>0</v>
      </c>
      <c r="AP18">
        <v>0.12567751174548469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737.31923374547728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86.920064674734263</v>
      </c>
      <c r="L19">
        <v>33.907878062863389</v>
      </c>
      <c r="M19">
        <v>0</v>
      </c>
      <c r="N19">
        <v>29.12665492358915</v>
      </c>
      <c r="O19">
        <v>48.917773930542339</v>
      </c>
      <c r="P19">
        <v>66.869689792627369</v>
      </c>
      <c r="Q19">
        <v>2.9002851201923079</v>
      </c>
      <c r="R19">
        <v>5.7923918101472989</v>
      </c>
      <c r="S19">
        <v>3.8617859205823959</v>
      </c>
      <c r="T19">
        <v>0</v>
      </c>
      <c r="U19">
        <v>267.82</v>
      </c>
      <c r="V19">
        <v>5.1023302414001197</v>
      </c>
      <c r="W19">
        <v>11.207572242152466</v>
      </c>
      <c r="X19">
        <v>36.382067680491552</v>
      </c>
      <c r="Y19">
        <v>0</v>
      </c>
      <c r="Z19">
        <v>3.1992765579999998</v>
      </c>
      <c r="AA19">
        <v>6.8925798462259751</v>
      </c>
      <c r="AB19">
        <v>9.6928692155730953</v>
      </c>
      <c r="AC19">
        <v>7.1285294022135464</v>
      </c>
      <c r="AD19">
        <v>4.4819263423536322</v>
      </c>
      <c r="AE19">
        <v>12.128109476105115</v>
      </c>
      <c r="AF19">
        <v>0</v>
      </c>
      <c r="AG19">
        <v>0</v>
      </c>
      <c r="AH19">
        <v>37.518635423046874</v>
      </c>
      <c r="AI19">
        <v>3.7469175886303572</v>
      </c>
      <c r="AJ19">
        <v>0</v>
      </c>
      <c r="AK19">
        <v>16.595356275571316</v>
      </c>
      <c r="AL19">
        <v>18.810500381583481</v>
      </c>
      <c r="AM19">
        <v>2.5847650816933601</v>
      </c>
      <c r="AN19">
        <v>0</v>
      </c>
      <c r="AO19">
        <v>0</v>
      </c>
      <c r="AP19">
        <v>0.12567751174548469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737.66323564236041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86.920064674734263</v>
      </c>
      <c r="L20">
        <v>33.907878062863389</v>
      </c>
      <c r="M20">
        <v>0</v>
      </c>
      <c r="N20">
        <v>29.12665492358915</v>
      </c>
      <c r="O20">
        <v>48.917773930542339</v>
      </c>
      <c r="P20">
        <v>66.869689792627369</v>
      </c>
      <c r="Q20">
        <v>2.9002851201923079</v>
      </c>
      <c r="R20">
        <v>5.7923918101472989</v>
      </c>
      <c r="S20">
        <v>3.8617859205823959</v>
      </c>
      <c r="T20">
        <v>0</v>
      </c>
      <c r="U20">
        <v>267.82</v>
      </c>
      <c r="V20">
        <v>5.1023302414001197</v>
      </c>
      <c r="W20">
        <v>10.867207775722546</v>
      </c>
      <c r="X20">
        <v>36.382067680491552</v>
      </c>
      <c r="Y20">
        <v>0</v>
      </c>
      <c r="Z20">
        <v>3.1992765579999998</v>
      </c>
      <c r="AA20">
        <v>6.8925798462259751</v>
      </c>
      <c r="AB20">
        <v>9.6928692155730953</v>
      </c>
      <c r="AC20">
        <v>7.1285294022135464</v>
      </c>
      <c r="AD20">
        <v>4.4819263423536322</v>
      </c>
      <c r="AE20">
        <v>12.128109476105115</v>
      </c>
      <c r="AF20">
        <v>0</v>
      </c>
      <c r="AG20">
        <v>0</v>
      </c>
      <c r="AH20">
        <v>37.518635423046874</v>
      </c>
      <c r="AI20">
        <v>3.7469175886303572</v>
      </c>
      <c r="AJ20">
        <v>0</v>
      </c>
      <c r="AK20">
        <v>16.595356275571316</v>
      </c>
      <c r="AL20">
        <v>18.810500381583481</v>
      </c>
      <c r="AM20">
        <v>2.5847650816933601</v>
      </c>
      <c r="AN20">
        <v>0</v>
      </c>
      <c r="AO20">
        <v>0</v>
      </c>
      <c r="AP20">
        <v>0.12567751174548469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737.32287117593069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86.919790103243386</v>
      </c>
      <c r="L21">
        <v>33.907878062863389</v>
      </c>
      <c r="M21">
        <v>0</v>
      </c>
      <c r="N21">
        <v>29.12665492358915</v>
      </c>
      <c r="O21">
        <v>48.917773930542339</v>
      </c>
      <c r="P21">
        <v>66.869689792627369</v>
      </c>
      <c r="Q21">
        <v>2.9002851201923079</v>
      </c>
      <c r="R21">
        <v>5.7923918101472989</v>
      </c>
      <c r="S21">
        <v>3.8617859205823959</v>
      </c>
      <c r="T21">
        <v>0</v>
      </c>
      <c r="U21">
        <v>267.82</v>
      </c>
      <c r="V21">
        <v>5.1023302414001197</v>
      </c>
      <c r="W21">
        <v>10.867207775722546</v>
      </c>
      <c r="X21">
        <v>36.382067680491552</v>
      </c>
      <c r="Y21">
        <v>0</v>
      </c>
      <c r="Z21">
        <v>3.1992765579999998</v>
      </c>
      <c r="AA21">
        <v>6.8925798462259751</v>
      </c>
      <c r="AB21">
        <v>9.6928692155730953</v>
      </c>
      <c r="AC21">
        <v>7.1285294022135464</v>
      </c>
      <c r="AD21">
        <v>4.4819263423536322</v>
      </c>
      <c r="AE21">
        <v>12.128109476105115</v>
      </c>
      <c r="AF21">
        <v>0</v>
      </c>
      <c r="AG21">
        <v>0</v>
      </c>
      <c r="AH21">
        <v>37.518635423046874</v>
      </c>
      <c r="AI21">
        <v>3.4346745445345794</v>
      </c>
      <c r="AJ21">
        <v>0</v>
      </c>
      <c r="AK21">
        <v>16.595356275571316</v>
      </c>
      <c r="AL21">
        <v>18.810500381583481</v>
      </c>
      <c r="AM21">
        <v>2.5847650816933601</v>
      </c>
      <c r="AN21">
        <v>0</v>
      </c>
      <c r="AO21">
        <v>0</v>
      </c>
      <c r="AP21">
        <v>0.12567751174548469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737.0103535603439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86.920064674734263</v>
      </c>
      <c r="L22">
        <v>33.907878062863389</v>
      </c>
      <c r="M22">
        <v>0</v>
      </c>
      <c r="N22">
        <v>29.12665492358915</v>
      </c>
      <c r="O22">
        <v>48.917773930542339</v>
      </c>
      <c r="P22">
        <v>66.869689792627369</v>
      </c>
      <c r="Q22">
        <v>2.9002851201923079</v>
      </c>
      <c r="R22">
        <v>5.7923918101472989</v>
      </c>
      <c r="S22">
        <v>3.8617859205823959</v>
      </c>
      <c r="T22">
        <v>0</v>
      </c>
      <c r="U22">
        <v>267.82</v>
      </c>
      <c r="V22">
        <v>5.1023302414001197</v>
      </c>
      <c r="W22">
        <v>10.867207775722546</v>
      </c>
      <c r="X22">
        <v>36.382067680491552</v>
      </c>
      <c r="Y22">
        <v>0</v>
      </c>
      <c r="Z22">
        <v>3.1992765579999998</v>
      </c>
      <c r="AA22">
        <v>6.8925798462259751</v>
      </c>
      <c r="AB22">
        <v>9.6928692155730953</v>
      </c>
      <c r="AC22">
        <v>7.1285294022135464</v>
      </c>
      <c r="AD22">
        <v>4.4819263423536322</v>
      </c>
      <c r="AE22">
        <v>12.128109476105115</v>
      </c>
      <c r="AF22">
        <v>0</v>
      </c>
      <c r="AG22">
        <v>0</v>
      </c>
      <c r="AH22">
        <v>37.518635423046874</v>
      </c>
      <c r="AI22">
        <v>3.4346745445345794</v>
      </c>
      <c r="AJ22">
        <v>0</v>
      </c>
      <c r="AK22">
        <v>16.595356275571316</v>
      </c>
      <c r="AL22">
        <v>18.810500381583481</v>
      </c>
      <c r="AM22">
        <v>2.2891391240847376</v>
      </c>
      <c r="AN22">
        <v>0</v>
      </c>
      <c r="AO22">
        <v>0</v>
      </c>
      <c r="AP22">
        <v>0.12567751174548469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736.71500217422624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86.920064674734263</v>
      </c>
      <c r="L23">
        <v>33.907878062863389</v>
      </c>
      <c r="M23">
        <v>0</v>
      </c>
      <c r="N23">
        <v>29.12665492358915</v>
      </c>
      <c r="O23">
        <v>48.917773930542339</v>
      </c>
      <c r="P23">
        <v>66.869689792627369</v>
      </c>
      <c r="Q23">
        <v>2.9002851201923079</v>
      </c>
      <c r="R23">
        <v>5.7923918101472989</v>
      </c>
      <c r="S23">
        <v>3.8617859205823959</v>
      </c>
      <c r="T23">
        <v>0</v>
      </c>
      <c r="U23">
        <v>269.33999999999997</v>
      </c>
      <c r="V23">
        <v>5.1023302414001197</v>
      </c>
      <c r="W23">
        <v>10.867207775722546</v>
      </c>
      <c r="X23">
        <v>36.38216367738044</v>
      </c>
      <c r="Y23">
        <v>0</v>
      </c>
      <c r="Z23">
        <v>3.1992765579999998</v>
      </c>
      <c r="AA23">
        <v>6.8925798462259751</v>
      </c>
      <c r="AB23">
        <v>9.6928692155730953</v>
      </c>
      <c r="AC23">
        <v>7.1285294022135464</v>
      </c>
      <c r="AD23">
        <v>4.4819263423536322</v>
      </c>
      <c r="AE23">
        <v>12.128109476105115</v>
      </c>
      <c r="AF23">
        <v>0</v>
      </c>
      <c r="AG23">
        <v>0</v>
      </c>
      <c r="AH23">
        <v>37.518635423046874</v>
      </c>
      <c r="AI23">
        <v>3.4346745445345794</v>
      </c>
      <c r="AJ23">
        <v>0</v>
      </c>
      <c r="AK23">
        <v>16.595356275571316</v>
      </c>
      <c r="AL23">
        <v>18.810500381583481</v>
      </c>
      <c r="AM23">
        <v>0</v>
      </c>
      <c r="AN23">
        <v>0</v>
      </c>
      <c r="AO23">
        <v>0</v>
      </c>
      <c r="AP23">
        <v>0.12567751174548469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735.94595904703033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86.919790103243386</v>
      </c>
      <c r="L24">
        <v>33.907878062863389</v>
      </c>
      <c r="M24">
        <v>0</v>
      </c>
      <c r="N24">
        <v>29.12665492358915</v>
      </c>
      <c r="O24">
        <v>48.917773930542339</v>
      </c>
      <c r="P24">
        <v>66.869689792627369</v>
      </c>
      <c r="Q24">
        <v>2.9002851201923079</v>
      </c>
      <c r="R24">
        <v>5.7923918101472989</v>
      </c>
      <c r="S24">
        <v>3.8617859205823959</v>
      </c>
      <c r="T24">
        <v>0</v>
      </c>
      <c r="U24">
        <v>269.33999999999997</v>
      </c>
      <c r="V24">
        <v>5.1023302414001197</v>
      </c>
      <c r="W24">
        <v>10.867207775722546</v>
      </c>
      <c r="X24">
        <v>36.38216367738044</v>
      </c>
      <c r="Y24">
        <v>0</v>
      </c>
      <c r="Z24">
        <v>3.1992765579999998</v>
      </c>
      <c r="AA24">
        <v>6.8925798462259751</v>
      </c>
      <c r="AB24">
        <v>9.6928692155730953</v>
      </c>
      <c r="AC24">
        <v>7.1285294022135464</v>
      </c>
      <c r="AD24">
        <v>4.4819263423536322</v>
      </c>
      <c r="AE24">
        <v>12.128109476105115</v>
      </c>
      <c r="AF24">
        <v>0</v>
      </c>
      <c r="AG24">
        <v>0</v>
      </c>
      <c r="AH24">
        <v>37.518635423046874</v>
      </c>
      <c r="AI24">
        <v>3.4346745445345794</v>
      </c>
      <c r="AJ24">
        <v>0</v>
      </c>
      <c r="AK24">
        <v>16.595356275571316</v>
      </c>
      <c r="AL24">
        <v>18.810500381583481</v>
      </c>
      <c r="AM24">
        <v>0</v>
      </c>
      <c r="AN24">
        <v>0</v>
      </c>
      <c r="AO24">
        <v>0</v>
      </c>
      <c r="AP24">
        <v>0.12567751174548469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735.94568447553934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86.919790103243386</v>
      </c>
      <c r="L25">
        <v>33.907878062863389</v>
      </c>
      <c r="M25">
        <v>0</v>
      </c>
      <c r="N25">
        <v>29.12665492358915</v>
      </c>
      <c r="O25">
        <v>48.917773930542339</v>
      </c>
      <c r="P25">
        <v>66.869689792627369</v>
      </c>
      <c r="Q25">
        <v>2.9002851201923079</v>
      </c>
      <c r="R25">
        <v>5.7923918101472989</v>
      </c>
      <c r="S25">
        <v>3.8617859205823959</v>
      </c>
      <c r="T25">
        <v>0</v>
      </c>
      <c r="U25">
        <v>269.33999999999997</v>
      </c>
      <c r="V25">
        <v>5.1023302414001197</v>
      </c>
      <c r="W25">
        <v>10.867207775722546</v>
      </c>
      <c r="X25">
        <v>36.38216367738044</v>
      </c>
      <c r="Y25">
        <v>0</v>
      </c>
      <c r="Z25">
        <v>3.1992765579999998</v>
      </c>
      <c r="AA25">
        <v>6.8925798462259751</v>
      </c>
      <c r="AB25">
        <v>9.6928692155730953</v>
      </c>
      <c r="AC25">
        <v>7.1285294022135464</v>
      </c>
      <c r="AD25">
        <v>4.4819263423536322</v>
      </c>
      <c r="AE25">
        <v>12.128109476105115</v>
      </c>
      <c r="AF25">
        <v>0</v>
      </c>
      <c r="AG25">
        <v>0</v>
      </c>
      <c r="AH25">
        <v>37.518635423046874</v>
      </c>
      <c r="AI25">
        <v>0.87428056584741787</v>
      </c>
      <c r="AJ25">
        <v>0</v>
      </c>
      <c r="AK25">
        <v>16.595356275571316</v>
      </c>
      <c r="AL25">
        <v>18.810500381583481</v>
      </c>
      <c r="AM25">
        <v>0</v>
      </c>
      <c r="AN25">
        <v>0</v>
      </c>
      <c r="AO25">
        <v>0</v>
      </c>
      <c r="AP25">
        <v>0.43987129110919648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733.69948427621591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86.920064674734263</v>
      </c>
      <c r="L26">
        <v>33.907878062863389</v>
      </c>
      <c r="M26">
        <v>0</v>
      </c>
      <c r="N26">
        <v>29.12665492358915</v>
      </c>
      <c r="O26">
        <v>48.917773930542339</v>
      </c>
      <c r="P26">
        <v>66.869689792627369</v>
      </c>
      <c r="Q26">
        <v>2.9002851201923079</v>
      </c>
      <c r="R26">
        <v>5.7923918101472989</v>
      </c>
      <c r="S26">
        <v>3.8617859205823959</v>
      </c>
      <c r="T26">
        <v>0</v>
      </c>
      <c r="U26">
        <v>269.33999999999997</v>
      </c>
      <c r="V26">
        <v>5.1023302414001197</v>
      </c>
      <c r="W26">
        <v>10.867207775722546</v>
      </c>
      <c r="X26">
        <v>36.38216367738044</v>
      </c>
      <c r="Y26">
        <v>0</v>
      </c>
      <c r="Z26">
        <v>3.1992765579999998</v>
      </c>
      <c r="AA26">
        <v>6.8925798462259751</v>
      </c>
      <c r="AB26">
        <v>9.6928692155730953</v>
      </c>
      <c r="AC26">
        <v>7.1285294022135464</v>
      </c>
      <c r="AD26">
        <v>4.4819263423536322</v>
      </c>
      <c r="AE26">
        <v>12.128109476105115</v>
      </c>
      <c r="AF26">
        <v>0</v>
      </c>
      <c r="AG26">
        <v>0</v>
      </c>
      <c r="AH26">
        <v>37.518635423046874</v>
      </c>
      <c r="AI26">
        <v>0.87428056584741787</v>
      </c>
      <c r="AJ26">
        <v>0</v>
      </c>
      <c r="AK26">
        <v>16.595356275571316</v>
      </c>
      <c r="AL26">
        <v>18.810500381583481</v>
      </c>
      <c r="AM26">
        <v>0</v>
      </c>
      <c r="AN26">
        <v>0</v>
      </c>
      <c r="AO26">
        <v>0</v>
      </c>
      <c r="AP26">
        <v>2.3250337133338861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735.58492126993167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86.920064674734263</v>
      </c>
      <c r="L27">
        <v>33.907878062863389</v>
      </c>
      <c r="M27">
        <v>0</v>
      </c>
      <c r="N27">
        <v>29.12665492358915</v>
      </c>
      <c r="O27">
        <v>48.917773930542339</v>
      </c>
      <c r="P27">
        <v>66.869689792627369</v>
      </c>
      <c r="Q27">
        <v>2.9002851201923079</v>
      </c>
      <c r="R27">
        <v>5.7923918101472989</v>
      </c>
      <c r="S27">
        <v>3.8617859205823959</v>
      </c>
      <c r="T27">
        <v>0</v>
      </c>
      <c r="U27">
        <v>269.33999999999997</v>
      </c>
      <c r="V27">
        <v>3.642966828451883</v>
      </c>
      <c r="W27">
        <v>10.867207775722546</v>
      </c>
      <c r="X27">
        <v>36.38216367738044</v>
      </c>
      <c r="Y27">
        <v>0</v>
      </c>
      <c r="Z27">
        <v>3.1992765579999998</v>
      </c>
      <c r="AA27">
        <v>10.33886976933896</v>
      </c>
      <c r="AB27">
        <v>9.6928692155730953</v>
      </c>
      <c r="AC27">
        <v>7.1285294022135464</v>
      </c>
      <c r="AD27">
        <v>4.4819263423536322</v>
      </c>
      <c r="AE27">
        <v>12.128109476105115</v>
      </c>
      <c r="AF27">
        <v>0</v>
      </c>
      <c r="AG27">
        <v>0</v>
      </c>
      <c r="AH27">
        <v>37.518635423046874</v>
      </c>
      <c r="AI27">
        <v>0.87428056584741787</v>
      </c>
      <c r="AJ27">
        <v>0</v>
      </c>
      <c r="AK27">
        <v>16.595356275571316</v>
      </c>
      <c r="AL27">
        <v>18.810500381583481</v>
      </c>
      <c r="AM27">
        <v>0</v>
      </c>
      <c r="AN27">
        <v>0</v>
      </c>
      <c r="AO27">
        <v>0</v>
      </c>
      <c r="AP27">
        <v>2.3250337133338861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737.57184778009639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86.920064674734263</v>
      </c>
      <c r="L28">
        <v>33.907878062863389</v>
      </c>
      <c r="M28">
        <v>0</v>
      </c>
      <c r="N28">
        <v>29.12665492358915</v>
      </c>
      <c r="O28">
        <v>48.917773930542339</v>
      </c>
      <c r="P28">
        <v>66.869689792627369</v>
      </c>
      <c r="Q28">
        <v>2.9002851201923079</v>
      </c>
      <c r="R28">
        <v>5.7923918101472989</v>
      </c>
      <c r="S28">
        <v>3.8617859205823959</v>
      </c>
      <c r="T28">
        <v>0</v>
      </c>
      <c r="U28">
        <v>269.33999999999997</v>
      </c>
      <c r="V28">
        <v>2.9134231612903227</v>
      </c>
      <c r="W28">
        <v>10.867207775722546</v>
      </c>
      <c r="X28">
        <v>36.38216367738044</v>
      </c>
      <c r="Y28">
        <v>0</v>
      </c>
      <c r="Z28">
        <v>3.1992765579999998</v>
      </c>
      <c r="AA28">
        <v>10.33886976933896</v>
      </c>
      <c r="AB28">
        <v>9.6928692155730953</v>
      </c>
      <c r="AC28">
        <v>7.1285294022135464</v>
      </c>
      <c r="AD28">
        <v>4.4819263423536322</v>
      </c>
      <c r="AE28">
        <v>12.128109476105115</v>
      </c>
      <c r="AF28">
        <v>0</v>
      </c>
      <c r="AG28">
        <v>0</v>
      </c>
      <c r="AH28">
        <v>37.518635423046874</v>
      </c>
      <c r="AI28">
        <v>1.8734589002632811</v>
      </c>
      <c r="AJ28">
        <v>0</v>
      </c>
      <c r="AK28">
        <v>16.595356275571316</v>
      </c>
      <c r="AL28">
        <v>18.810500381583481</v>
      </c>
      <c r="AM28">
        <v>0</v>
      </c>
      <c r="AN28">
        <v>0</v>
      </c>
      <c r="AO28">
        <v>0</v>
      </c>
      <c r="AP28">
        <v>2.3250337133338861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737.84148244735059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86.920064674734263</v>
      </c>
      <c r="L29">
        <v>33.907878062863389</v>
      </c>
      <c r="M29">
        <v>0</v>
      </c>
      <c r="N29">
        <v>29.12665492358915</v>
      </c>
      <c r="O29">
        <v>48.917773930542339</v>
      </c>
      <c r="P29">
        <v>66.869689792627369</v>
      </c>
      <c r="Q29">
        <v>2.9002851201923079</v>
      </c>
      <c r="R29">
        <v>5.7923918101472989</v>
      </c>
      <c r="S29">
        <v>3.8617859205823959</v>
      </c>
      <c r="T29">
        <v>0</v>
      </c>
      <c r="U29">
        <v>269.33999999999997</v>
      </c>
      <c r="V29">
        <v>2.8991386138613864</v>
      </c>
      <c r="W29">
        <v>6.7608364142903969</v>
      </c>
      <c r="X29">
        <v>20.281776402201103</v>
      </c>
      <c r="Y29">
        <v>0</v>
      </c>
      <c r="Z29">
        <v>3.1992765579999998</v>
      </c>
      <c r="AA29">
        <v>10.33886976933896</v>
      </c>
      <c r="AB29">
        <v>9.6928692155730953</v>
      </c>
      <c r="AC29">
        <v>7.1285294022135464</v>
      </c>
      <c r="AD29">
        <v>4.4819263423536322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16.595356275571316</v>
      </c>
      <c r="AL29">
        <v>18.810500381583481</v>
      </c>
      <c r="AM29">
        <v>0</v>
      </c>
      <c r="AN29">
        <v>0</v>
      </c>
      <c r="AO29">
        <v>0</v>
      </c>
      <c r="AP29">
        <v>0.43987129110919648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726.0393004746893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86.920064674734263</v>
      </c>
      <c r="L30">
        <v>33.907878062863389</v>
      </c>
      <c r="M30">
        <v>0</v>
      </c>
      <c r="N30">
        <v>29.12665492358915</v>
      </c>
      <c r="O30">
        <v>48.917773930542339</v>
      </c>
      <c r="P30">
        <v>66.869689792627369</v>
      </c>
      <c r="Q30">
        <v>2.9002851201923079</v>
      </c>
      <c r="R30">
        <v>5.7923918101472989</v>
      </c>
      <c r="S30">
        <v>3.8617859205823959</v>
      </c>
      <c r="T30">
        <v>0</v>
      </c>
      <c r="U30">
        <v>269.33999999999997</v>
      </c>
      <c r="V30">
        <v>2.8991386138613864</v>
      </c>
      <c r="W30">
        <v>6.7608364142903969</v>
      </c>
      <c r="X30">
        <v>20.281776402201103</v>
      </c>
      <c r="Y30">
        <v>0</v>
      </c>
      <c r="Z30">
        <v>3.1992765579999998</v>
      </c>
      <c r="AA30">
        <v>10.33886976933896</v>
      </c>
      <c r="AB30">
        <v>9.6928692155730953</v>
      </c>
      <c r="AC30">
        <v>7.1285294022135464</v>
      </c>
      <c r="AD30">
        <v>4.4819263423536322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16.595356275571316</v>
      </c>
      <c r="AL30">
        <v>18.810500381583481</v>
      </c>
      <c r="AM30">
        <v>0</v>
      </c>
      <c r="AN30">
        <v>0</v>
      </c>
      <c r="AO30">
        <v>0</v>
      </c>
      <c r="AP30">
        <v>0.12567751174548469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725.72510669532562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86.920064674734263</v>
      </c>
      <c r="L31">
        <v>33.907878062863389</v>
      </c>
      <c r="M31">
        <v>0</v>
      </c>
      <c r="N31">
        <v>29.12665492358915</v>
      </c>
      <c r="O31">
        <v>48.917773930542339</v>
      </c>
      <c r="P31">
        <v>66.869689792627369</v>
      </c>
      <c r="Q31">
        <v>2.9002851201923079</v>
      </c>
      <c r="R31">
        <v>5.7923918101472989</v>
      </c>
      <c r="S31">
        <v>3.8617859205823959</v>
      </c>
      <c r="T31">
        <v>0</v>
      </c>
      <c r="U31">
        <v>269.33999999999997</v>
      </c>
      <c r="V31">
        <v>2.8991386138613864</v>
      </c>
      <c r="W31">
        <v>6.7608364142903969</v>
      </c>
      <c r="X31">
        <v>20.281776402201103</v>
      </c>
      <c r="Y31">
        <v>0</v>
      </c>
      <c r="Z31">
        <v>3.1992765579999998</v>
      </c>
      <c r="AA31">
        <v>10.33886976933896</v>
      </c>
      <c r="AB31">
        <v>9.6928692155730953</v>
      </c>
      <c r="AC31">
        <v>7.1285294022135464</v>
      </c>
      <c r="AD31">
        <v>4.4819263423536322</v>
      </c>
      <c r="AE31">
        <v>12.128109476105115</v>
      </c>
      <c r="AF31">
        <v>0</v>
      </c>
      <c r="AG31">
        <v>0</v>
      </c>
      <c r="AH31">
        <v>37.518635423046874</v>
      </c>
      <c r="AI31">
        <v>12.177482533867021</v>
      </c>
      <c r="AJ31">
        <v>0</v>
      </c>
      <c r="AK31">
        <v>16.595356275571316</v>
      </c>
      <c r="AL31">
        <v>18.810500381583481</v>
      </c>
      <c r="AM31">
        <v>0</v>
      </c>
      <c r="AN31">
        <v>0</v>
      </c>
      <c r="AO31">
        <v>0</v>
      </c>
      <c r="AP31">
        <v>0.12567751174548469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725.72510669532562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86.920064674734263</v>
      </c>
      <c r="L32">
        <v>33.907878062863389</v>
      </c>
      <c r="M32">
        <v>0</v>
      </c>
      <c r="N32">
        <v>29.12665492358915</v>
      </c>
      <c r="O32">
        <v>48.917773930542339</v>
      </c>
      <c r="P32">
        <v>66.869689792627369</v>
      </c>
      <c r="Q32">
        <v>2.9002851201923079</v>
      </c>
      <c r="R32">
        <v>5.7923918101472989</v>
      </c>
      <c r="S32">
        <v>3.8617859205823959</v>
      </c>
      <c r="T32">
        <v>0</v>
      </c>
      <c r="U32">
        <v>269.33999999999997</v>
      </c>
      <c r="V32">
        <v>2.8991386138613864</v>
      </c>
      <c r="W32">
        <v>6.7608364142903969</v>
      </c>
      <c r="X32">
        <v>20.281776402201103</v>
      </c>
      <c r="Y32">
        <v>0</v>
      </c>
      <c r="Z32">
        <v>3.1992765579999998</v>
      </c>
      <c r="AA32">
        <v>10.33886976933896</v>
      </c>
      <c r="AB32">
        <v>9.6928692155730953</v>
      </c>
      <c r="AC32">
        <v>7.1285294022135464</v>
      </c>
      <c r="AD32">
        <v>4.4819263423536322</v>
      </c>
      <c r="AE32">
        <v>12.128109476105115</v>
      </c>
      <c r="AF32">
        <v>0</v>
      </c>
      <c r="AG32">
        <v>0</v>
      </c>
      <c r="AH32">
        <v>37.518635423046874</v>
      </c>
      <c r="AI32">
        <v>12.177482533867021</v>
      </c>
      <c r="AJ32">
        <v>0</v>
      </c>
      <c r="AK32">
        <v>16.595356275571316</v>
      </c>
      <c r="AL32">
        <v>18.810500381583481</v>
      </c>
      <c r="AM32">
        <v>0</v>
      </c>
      <c r="AN32">
        <v>0</v>
      </c>
      <c r="AO32">
        <v>0</v>
      </c>
      <c r="AP32">
        <v>0.12567751174548469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725.72510669532562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86.920064674734263</v>
      </c>
      <c r="L33">
        <v>33.907878062863389</v>
      </c>
      <c r="M33">
        <v>0</v>
      </c>
      <c r="N33">
        <v>29.1307203</v>
      </c>
      <c r="O33">
        <v>48.917182475539413</v>
      </c>
      <c r="P33">
        <v>66.871758499579684</v>
      </c>
      <c r="Q33">
        <v>2.9002851201923079</v>
      </c>
      <c r="R33">
        <v>5.7923918101472989</v>
      </c>
      <c r="S33">
        <v>3.8617859205823959</v>
      </c>
      <c r="T33">
        <v>0</v>
      </c>
      <c r="U33">
        <v>269.33999999999997</v>
      </c>
      <c r="V33">
        <v>2.8991386138613864</v>
      </c>
      <c r="W33">
        <v>6.7608364142903969</v>
      </c>
      <c r="X33">
        <v>20.281776402201103</v>
      </c>
      <c r="Y33">
        <v>0</v>
      </c>
      <c r="Z33">
        <v>3.1992765579999998</v>
      </c>
      <c r="AA33">
        <v>10.33886976933896</v>
      </c>
      <c r="AB33">
        <v>9.6928692155730953</v>
      </c>
      <c r="AC33">
        <v>7.1285294022135464</v>
      </c>
      <c r="AD33">
        <v>4.4819263423536322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16.595356275571316</v>
      </c>
      <c r="AL33">
        <v>18.810500381583481</v>
      </c>
      <c r="AM33">
        <v>0</v>
      </c>
      <c r="AN33">
        <v>0</v>
      </c>
      <c r="AO33">
        <v>0</v>
      </c>
      <c r="AP33">
        <v>0.28277440142734062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725.8877462133679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86.920064674734263</v>
      </c>
      <c r="L34">
        <v>33.907878062863389</v>
      </c>
      <c r="M34">
        <v>0</v>
      </c>
      <c r="N34">
        <v>29.1307203</v>
      </c>
      <c r="O34">
        <v>48.917182475539413</v>
      </c>
      <c r="P34">
        <v>66.871758499579684</v>
      </c>
      <c r="Q34">
        <v>2.9002851201923079</v>
      </c>
      <c r="R34">
        <v>5.7923918101472989</v>
      </c>
      <c r="S34">
        <v>3.8617859205823959</v>
      </c>
      <c r="T34">
        <v>0</v>
      </c>
      <c r="U34">
        <v>269.33999999999997</v>
      </c>
      <c r="V34">
        <v>2.8991386138613864</v>
      </c>
      <c r="W34">
        <v>6.7608364142903969</v>
      </c>
      <c r="X34">
        <v>20.281776402201103</v>
      </c>
      <c r="Y34">
        <v>0</v>
      </c>
      <c r="Z34">
        <v>3.1992765579999998</v>
      </c>
      <c r="AA34">
        <v>10.33886976933896</v>
      </c>
      <c r="AB34">
        <v>9.6928692155730953</v>
      </c>
      <c r="AC34">
        <v>7.1285294022135464</v>
      </c>
      <c r="AD34">
        <v>4.4819263423536322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16.595356275571316</v>
      </c>
      <c r="AL34">
        <v>18.810500381583481</v>
      </c>
      <c r="AM34">
        <v>0</v>
      </c>
      <c r="AN34">
        <v>0</v>
      </c>
      <c r="AO34">
        <v>0</v>
      </c>
      <c r="AP34">
        <v>0.28277440142734062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725.8877462133679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86.920064674734263</v>
      </c>
      <c r="L35">
        <v>33.907878062863389</v>
      </c>
      <c r="M35">
        <v>0</v>
      </c>
      <c r="N35">
        <v>29.1307203</v>
      </c>
      <c r="O35">
        <v>48.917182475539413</v>
      </c>
      <c r="P35">
        <v>66.871758499579684</v>
      </c>
      <c r="Q35">
        <v>2.9002851201923079</v>
      </c>
      <c r="R35">
        <v>5.7923918101472989</v>
      </c>
      <c r="S35">
        <v>3.8617859205823959</v>
      </c>
      <c r="T35">
        <v>0</v>
      </c>
      <c r="U35">
        <v>269.33999999999997</v>
      </c>
      <c r="V35">
        <v>2.8991386138613864</v>
      </c>
      <c r="W35">
        <v>6.7691418077858874</v>
      </c>
      <c r="X35">
        <v>20.28288449157829</v>
      </c>
      <c r="Y35">
        <v>0</v>
      </c>
      <c r="Z35">
        <v>3.1992765579999998</v>
      </c>
      <c r="AA35">
        <v>10.33886976933896</v>
      </c>
      <c r="AB35">
        <v>9.6928692155730953</v>
      </c>
      <c r="AC35">
        <v>7.1285294022135464</v>
      </c>
      <c r="AD35">
        <v>4.4819263423536322</v>
      </c>
      <c r="AE35">
        <v>12.128109476105115</v>
      </c>
      <c r="AF35">
        <v>0</v>
      </c>
      <c r="AG35">
        <v>0</v>
      </c>
      <c r="AH35">
        <v>37.518635423046874</v>
      </c>
      <c r="AI35">
        <v>3.4346745445345794</v>
      </c>
      <c r="AJ35">
        <v>0</v>
      </c>
      <c r="AK35">
        <v>16.595356275571316</v>
      </c>
      <c r="AL35">
        <v>18.810500381583481</v>
      </c>
      <c r="AM35">
        <v>0</v>
      </c>
      <c r="AN35">
        <v>0</v>
      </c>
      <c r="AO35">
        <v>0</v>
      </c>
      <c r="AP35">
        <v>0.78548419445169859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717.6570614999323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86.920064674734263</v>
      </c>
      <c r="L36">
        <v>33.907878062863389</v>
      </c>
      <c r="M36">
        <v>0</v>
      </c>
      <c r="N36">
        <v>29.1307203</v>
      </c>
      <c r="O36">
        <v>48.917182475539413</v>
      </c>
      <c r="P36">
        <v>66.871758499579684</v>
      </c>
      <c r="Q36">
        <v>2.9002851201923079</v>
      </c>
      <c r="R36">
        <v>5.7923918101472989</v>
      </c>
      <c r="S36">
        <v>3.8617859205823959</v>
      </c>
      <c r="T36">
        <v>0</v>
      </c>
      <c r="U36">
        <v>269.33999999999997</v>
      </c>
      <c r="V36">
        <v>2.8991386138613864</v>
      </c>
      <c r="W36">
        <v>6.7691418077858874</v>
      </c>
      <c r="X36">
        <v>20.28288449157829</v>
      </c>
      <c r="Y36">
        <v>0</v>
      </c>
      <c r="Z36">
        <v>3.1992765579999998</v>
      </c>
      <c r="AA36">
        <v>10.33886976933896</v>
      </c>
      <c r="AB36">
        <v>9.6928692155730953</v>
      </c>
      <c r="AC36">
        <v>7.1285294022135464</v>
      </c>
      <c r="AD36">
        <v>4.4819263423536322</v>
      </c>
      <c r="AE36">
        <v>12.128109476105115</v>
      </c>
      <c r="AF36">
        <v>0</v>
      </c>
      <c r="AG36">
        <v>0</v>
      </c>
      <c r="AH36">
        <v>37.518635423046874</v>
      </c>
      <c r="AI36">
        <v>3.4346745445345794</v>
      </c>
      <c r="AJ36">
        <v>0</v>
      </c>
      <c r="AK36">
        <v>16.595356275571316</v>
      </c>
      <c r="AL36">
        <v>18.810500381583481</v>
      </c>
      <c r="AM36">
        <v>0</v>
      </c>
      <c r="AN36">
        <v>0</v>
      </c>
      <c r="AO36">
        <v>0</v>
      </c>
      <c r="AP36">
        <v>0.78548419445169859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717.6570614999323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86.920064674734263</v>
      </c>
      <c r="L37">
        <v>33.907878062863389</v>
      </c>
      <c r="M37">
        <v>0</v>
      </c>
      <c r="N37">
        <v>16.417935819349189</v>
      </c>
      <c r="O37">
        <v>27.038984586562588</v>
      </c>
      <c r="P37">
        <v>35.73659264093051</v>
      </c>
      <c r="Q37">
        <v>2.9002851201923079</v>
      </c>
      <c r="R37">
        <v>5.7923918101472989</v>
      </c>
      <c r="S37">
        <v>3.8617859205823959</v>
      </c>
      <c r="T37">
        <v>0</v>
      </c>
      <c r="U37">
        <v>263.64821100378737</v>
      </c>
      <c r="V37">
        <v>2.8991386138613864</v>
      </c>
      <c r="W37">
        <v>6.7691418077858874</v>
      </c>
      <c r="X37">
        <v>20.28288449157829</v>
      </c>
      <c r="Y37">
        <v>0</v>
      </c>
      <c r="Z37">
        <v>3.1992765579999998</v>
      </c>
      <c r="AA37">
        <v>10.33886976933896</v>
      </c>
      <c r="AB37">
        <v>9.6928692155730953</v>
      </c>
      <c r="AC37">
        <v>7.1285294022135464</v>
      </c>
      <c r="AD37">
        <v>4.4819263423536322</v>
      </c>
      <c r="AE37">
        <v>12.128109476105115</v>
      </c>
      <c r="AF37">
        <v>0</v>
      </c>
      <c r="AG37">
        <v>0</v>
      </c>
      <c r="AH37">
        <v>37.518635423046874</v>
      </c>
      <c r="AI37">
        <v>0.87428056584741787</v>
      </c>
      <c r="AJ37">
        <v>0</v>
      </c>
      <c r="AK37">
        <v>16.595356275571316</v>
      </c>
      <c r="AL37">
        <v>18.810500381583481</v>
      </c>
      <c r="AM37">
        <v>0</v>
      </c>
      <c r="AN37">
        <v>0</v>
      </c>
      <c r="AO37">
        <v>0</v>
      </c>
      <c r="AP37">
        <v>0.78548419445169859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643.67873029675582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86.920064674734263</v>
      </c>
      <c r="L38">
        <v>33.907878062863389</v>
      </c>
      <c r="M38">
        <v>0</v>
      </c>
      <c r="N38">
        <v>16.417935819349189</v>
      </c>
      <c r="O38">
        <v>27.038984586562588</v>
      </c>
      <c r="P38">
        <v>35.73659264093051</v>
      </c>
      <c r="Q38">
        <v>2.9002851201923079</v>
      </c>
      <c r="R38">
        <v>5.7923918101472989</v>
      </c>
      <c r="S38">
        <v>3.8617859205823959</v>
      </c>
      <c r="T38">
        <v>0</v>
      </c>
      <c r="U38">
        <v>263.64821100378737</v>
      </c>
      <c r="V38">
        <v>2.8991386138613864</v>
      </c>
      <c r="W38">
        <v>6.7691418077858874</v>
      </c>
      <c r="X38">
        <v>20.28288449157829</v>
      </c>
      <c r="Y38">
        <v>0</v>
      </c>
      <c r="Z38">
        <v>3.1992765579999998</v>
      </c>
      <c r="AA38">
        <v>10.33886976933896</v>
      </c>
      <c r="AB38">
        <v>9.6928692155730953</v>
      </c>
      <c r="AC38">
        <v>7.1285294022135464</v>
      </c>
      <c r="AD38">
        <v>4.4819263423536322</v>
      </c>
      <c r="AE38">
        <v>12.128109476105115</v>
      </c>
      <c r="AF38">
        <v>0</v>
      </c>
      <c r="AG38">
        <v>0</v>
      </c>
      <c r="AH38">
        <v>37.518635423046874</v>
      </c>
      <c r="AI38">
        <v>0.87428056584741787</v>
      </c>
      <c r="AJ38">
        <v>0</v>
      </c>
      <c r="AK38">
        <v>16.595356275571316</v>
      </c>
      <c r="AL38">
        <v>18.810500381583481</v>
      </c>
      <c r="AM38">
        <v>0</v>
      </c>
      <c r="AN38">
        <v>0</v>
      </c>
      <c r="AO38">
        <v>0</v>
      </c>
      <c r="AP38">
        <v>0.78548419445169859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645.03278189675586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86.920064674734263</v>
      </c>
      <c r="L39">
        <v>33.907878062863389</v>
      </c>
      <c r="M39">
        <v>0</v>
      </c>
      <c r="N39">
        <v>16.417935819349189</v>
      </c>
      <c r="O39">
        <v>27.038984586562588</v>
      </c>
      <c r="P39">
        <v>38.625442540777556</v>
      </c>
      <c r="Q39">
        <v>2.9002851201923079</v>
      </c>
      <c r="R39">
        <v>5.7923918101472989</v>
      </c>
      <c r="S39">
        <v>3.8617859205823959</v>
      </c>
      <c r="T39">
        <v>0</v>
      </c>
      <c r="U39">
        <v>263.64821100378737</v>
      </c>
      <c r="V39">
        <v>2.8991386138613864</v>
      </c>
      <c r="W39">
        <v>6.7691418077858874</v>
      </c>
      <c r="X39">
        <v>20.28288449157829</v>
      </c>
      <c r="Y39">
        <v>0</v>
      </c>
      <c r="Z39">
        <v>3.1992765579999998</v>
      </c>
      <c r="AA39">
        <v>10.33886976933896</v>
      </c>
      <c r="AB39">
        <v>9.6928692155730953</v>
      </c>
      <c r="AC39">
        <v>7.1285294022135464</v>
      </c>
      <c r="AD39">
        <v>4.4819263423536322</v>
      </c>
      <c r="AE39">
        <v>12.128109476105115</v>
      </c>
      <c r="AF39">
        <v>0</v>
      </c>
      <c r="AG39">
        <v>0</v>
      </c>
      <c r="AH39">
        <v>37.518635423046874</v>
      </c>
      <c r="AI39">
        <v>0.87428056584741787</v>
      </c>
      <c r="AJ39">
        <v>0</v>
      </c>
      <c r="AK39">
        <v>16.595356275571316</v>
      </c>
      <c r="AL39">
        <v>18.810500381583481</v>
      </c>
      <c r="AM39">
        <v>0</v>
      </c>
      <c r="AN39">
        <v>0</v>
      </c>
      <c r="AO39">
        <v>0</v>
      </c>
      <c r="AP39">
        <v>0.78548419445169859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647.92163179660281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86.920064674734263</v>
      </c>
      <c r="L40">
        <v>33.907878062863389</v>
      </c>
      <c r="M40">
        <v>0</v>
      </c>
      <c r="N40">
        <v>16.417935819349189</v>
      </c>
      <c r="O40">
        <v>27.038984586562588</v>
      </c>
      <c r="P40">
        <v>43.454698737390657</v>
      </c>
      <c r="Q40">
        <v>2.9002851201923079</v>
      </c>
      <c r="R40">
        <v>5.7923918101472989</v>
      </c>
      <c r="S40">
        <v>3.8617859205823959</v>
      </c>
      <c r="T40">
        <v>0</v>
      </c>
      <c r="U40">
        <v>263.64821100378737</v>
      </c>
      <c r="V40">
        <v>2.8991386138613864</v>
      </c>
      <c r="W40">
        <v>6.7691418077858874</v>
      </c>
      <c r="X40">
        <v>20.28288449157829</v>
      </c>
      <c r="Y40">
        <v>0</v>
      </c>
      <c r="Z40">
        <v>3.1992765579999998</v>
      </c>
      <c r="AA40">
        <v>10.33886976933896</v>
      </c>
      <c r="AB40">
        <v>9.6928692155730953</v>
      </c>
      <c r="AC40">
        <v>7.1285294022135464</v>
      </c>
      <c r="AD40">
        <v>4.4819263423536322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16.595356275571316</v>
      </c>
      <c r="AL40">
        <v>18.810500381583481</v>
      </c>
      <c r="AM40">
        <v>0</v>
      </c>
      <c r="AN40">
        <v>0</v>
      </c>
      <c r="AO40">
        <v>0</v>
      </c>
      <c r="AP40">
        <v>0.78548419445169859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652.750887993216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86.920064674734263</v>
      </c>
      <c r="L41">
        <v>33.907878062863389</v>
      </c>
      <c r="M41">
        <v>0</v>
      </c>
      <c r="N41">
        <v>16.417935819349189</v>
      </c>
      <c r="O41">
        <v>27.038984586562588</v>
      </c>
      <c r="P41">
        <v>66.871758499579684</v>
      </c>
      <c r="Q41">
        <v>2.9002851201923079</v>
      </c>
      <c r="R41">
        <v>5.7923918101472989</v>
      </c>
      <c r="S41">
        <v>3.8617859205823959</v>
      </c>
      <c r="T41">
        <v>0</v>
      </c>
      <c r="U41">
        <v>263.64821100378737</v>
      </c>
      <c r="V41">
        <v>2.8991386138613864</v>
      </c>
      <c r="W41">
        <v>6.7691418077858874</v>
      </c>
      <c r="X41">
        <v>20.28288449157829</v>
      </c>
      <c r="Y41">
        <v>0</v>
      </c>
      <c r="Z41">
        <v>3.1992765579999998</v>
      </c>
      <c r="AA41">
        <v>10.33886976933896</v>
      </c>
      <c r="AB41">
        <v>9.6928692155730953</v>
      </c>
      <c r="AC41">
        <v>7.1285294022135464</v>
      </c>
      <c r="AD41">
        <v>4.4819263423536322</v>
      </c>
      <c r="AE41">
        <v>12.128109476105115</v>
      </c>
      <c r="AF41">
        <v>0</v>
      </c>
      <c r="AG41">
        <v>0</v>
      </c>
      <c r="AH41">
        <v>37.518635423046874</v>
      </c>
      <c r="AI41">
        <v>0.87428056584741787</v>
      </c>
      <c r="AJ41">
        <v>0</v>
      </c>
      <c r="AK41">
        <v>16.595356275571316</v>
      </c>
      <c r="AL41">
        <v>18.810500381583481</v>
      </c>
      <c r="AM41">
        <v>0</v>
      </c>
      <c r="AN41">
        <v>0</v>
      </c>
      <c r="AO41">
        <v>0</v>
      </c>
      <c r="AP41">
        <v>0.78548419445169859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674.8138961554049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86.920064674734263</v>
      </c>
      <c r="L42">
        <v>33.907878062863389</v>
      </c>
      <c r="M42">
        <v>0</v>
      </c>
      <c r="N42">
        <v>16.417935819349189</v>
      </c>
      <c r="O42">
        <v>27.038984586562588</v>
      </c>
      <c r="P42">
        <v>66.871758499579684</v>
      </c>
      <c r="Q42">
        <v>2.9002851201923079</v>
      </c>
      <c r="R42">
        <v>5.7923918101472989</v>
      </c>
      <c r="S42">
        <v>3.8617859205823959</v>
      </c>
      <c r="T42">
        <v>0</v>
      </c>
      <c r="U42">
        <v>263.64821100378737</v>
      </c>
      <c r="V42">
        <v>2.8991386138613864</v>
      </c>
      <c r="W42">
        <v>6.7691418077858874</v>
      </c>
      <c r="X42">
        <v>20.28288449157829</v>
      </c>
      <c r="Y42">
        <v>0</v>
      </c>
      <c r="Z42">
        <v>3.1992765579999998</v>
      </c>
      <c r="AA42">
        <v>10.33886976933896</v>
      </c>
      <c r="AB42">
        <v>9.6928692155730953</v>
      </c>
      <c r="AC42">
        <v>7.1285294022135464</v>
      </c>
      <c r="AD42">
        <v>4.4819263423536322</v>
      </c>
      <c r="AE42">
        <v>12.128109476105115</v>
      </c>
      <c r="AF42">
        <v>0</v>
      </c>
      <c r="AG42">
        <v>0</v>
      </c>
      <c r="AH42">
        <v>37.518635423046874</v>
      </c>
      <c r="AI42">
        <v>0.87428056584741787</v>
      </c>
      <c r="AJ42">
        <v>0</v>
      </c>
      <c r="AK42">
        <v>16.595356275571316</v>
      </c>
      <c r="AL42">
        <v>18.810500381583481</v>
      </c>
      <c r="AM42">
        <v>0</v>
      </c>
      <c r="AN42">
        <v>0</v>
      </c>
      <c r="AO42">
        <v>0</v>
      </c>
      <c r="AP42">
        <v>0.78548419445169859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674.8138961554049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86.920064674734263</v>
      </c>
      <c r="L43">
        <v>33.907878062863389</v>
      </c>
      <c r="M43">
        <v>0</v>
      </c>
      <c r="N43">
        <v>16.417935819349189</v>
      </c>
      <c r="O43">
        <v>27.038984586562588</v>
      </c>
      <c r="P43">
        <v>66.871758499579684</v>
      </c>
      <c r="Q43">
        <v>2.9002851201923079</v>
      </c>
      <c r="R43">
        <v>5.7923918101472989</v>
      </c>
      <c r="S43">
        <v>3.8617859205823959</v>
      </c>
      <c r="T43">
        <v>0</v>
      </c>
      <c r="U43">
        <v>263.64821100378737</v>
      </c>
      <c r="V43">
        <v>2.8991386138613864</v>
      </c>
      <c r="W43">
        <v>6.7691418077858874</v>
      </c>
      <c r="X43">
        <v>20.28288449157829</v>
      </c>
      <c r="Y43">
        <v>0</v>
      </c>
      <c r="Z43">
        <v>3.1992765579999998</v>
      </c>
      <c r="AA43">
        <v>10.33886976933896</v>
      </c>
      <c r="AB43">
        <v>9.6928692155730953</v>
      </c>
      <c r="AC43">
        <v>7.1285294022135464</v>
      </c>
      <c r="AD43">
        <v>4.4819263423536322</v>
      </c>
      <c r="AE43">
        <v>12.128109476105115</v>
      </c>
      <c r="AF43">
        <v>0</v>
      </c>
      <c r="AG43">
        <v>0</v>
      </c>
      <c r="AH43">
        <v>37.518635423046874</v>
      </c>
      <c r="AI43">
        <v>0</v>
      </c>
      <c r="AJ43">
        <v>0</v>
      </c>
      <c r="AK43">
        <v>16.595356275571316</v>
      </c>
      <c r="AL43">
        <v>18.525492700000001</v>
      </c>
      <c r="AM43">
        <v>2.2891391240847376</v>
      </c>
      <c r="AN43">
        <v>0</v>
      </c>
      <c r="AO43">
        <v>0</v>
      </c>
      <c r="AP43">
        <v>0.78548419445169859</v>
      </c>
      <c r="AQ43">
        <v>0</v>
      </c>
      <c r="AR43">
        <v>9.4783612000000002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677.29779863205874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86.920064674734263</v>
      </c>
      <c r="L44">
        <v>33.907878062863389</v>
      </c>
      <c r="M44">
        <v>0</v>
      </c>
      <c r="N44">
        <v>16.417935819349189</v>
      </c>
      <c r="O44">
        <v>27.038984586562588</v>
      </c>
      <c r="P44">
        <v>66.871758499579684</v>
      </c>
      <c r="Q44">
        <v>2.9002851201923079</v>
      </c>
      <c r="R44">
        <v>5.7923918101472989</v>
      </c>
      <c r="S44">
        <v>3.8617859205823959</v>
      </c>
      <c r="T44">
        <v>0</v>
      </c>
      <c r="U44">
        <v>263.64821100378737</v>
      </c>
      <c r="V44">
        <v>2.8991386138613864</v>
      </c>
      <c r="W44">
        <v>6.7691418077858874</v>
      </c>
      <c r="X44">
        <v>20.28288449157829</v>
      </c>
      <c r="Y44">
        <v>0</v>
      </c>
      <c r="Z44">
        <v>1.599638406</v>
      </c>
      <c r="AA44">
        <v>10.33886976933896</v>
      </c>
      <c r="AB44">
        <v>9.6928692155730953</v>
      </c>
      <c r="AC44">
        <v>7.1285294022135464</v>
      </c>
      <c r="AD44">
        <v>4.4819263423536322</v>
      </c>
      <c r="AE44">
        <v>12.128109476105115</v>
      </c>
      <c r="AF44">
        <v>0</v>
      </c>
      <c r="AG44">
        <v>0</v>
      </c>
      <c r="AH44">
        <v>37.518635423046874</v>
      </c>
      <c r="AI44">
        <v>0</v>
      </c>
      <c r="AJ44">
        <v>0</v>
      </c>
      <c r="AK44">
        <v>16.595356275571316</v>
      </c>
      <c r="AL44">
        <v>18.525492700000001</v>
      </c>
      <c r="AM44">
        <v>2.3218410170096488</v>
      </c>
      <c r="AN44">
        <v>0</v>
      </c>
      <c r="AO44">
        <v>0</v>
      </c>
      <c r="AP44">
        <v>0.78548419445169859</v>
      </c>
      <c r="AQ44">
        <v>0</v>
      </c>
      <c r="AR44">
        <v>9.4783612000000002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675.73086237298378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86.920064674734263</v>
      </c>
      <c r="L45">
        <v>33.907878062863389</v>
      </c>
      <c r="M45">
        <v>0</v>
      </c>
      <c r="N45">
        <v>15.45084232318389</v>
      </c>
      <c r="O45">
        <v>48.917182475539413</v>
      </c>
      <c r="P45">
        <v>66.871758499579684</v>
      </c>
      <c r="Q45">
        <v>2.9002851201923079</v>
      </c>
      <c r="R45">
        <v>5.7923918101472989</v>
      </c>
      <c r="S45">
        <v>3.8617859205823959</v>
      </c>
      <c r="T45">
        <v>0</v>
      </c>
      <c r="U45">
        <v>263.64821100378737</v>
      </c>
      <c r="V45">
        <v>2.8991386138613864</v>
      </c>
      <c r="W45">
        <v>6.7608364142903969</v>
      </c>
      <c r="X45">
        <v>20.281776402201103</v>
      </c>
      <c r="Y45">
        <v>0</v>
      </c>
      <c r="Z45">
        <v>1.599638406</v>
      </c>
      <c r="AA45">
        <v>10.33886976933896</v>
      </c>
      <c r="AB45">
        <v>9.6928692155730953</v>
      </c>
      <c r="AC45">
        <v>7.1285294022135464</v>
      </c>
      <c r="AD45">
        <v>4.4819263423536322</v>
      </c>
      <c r="AE45">
        <v>12.128109476105115</v>
      </c>
      <c r="AF45">
        <v>0</v>
      </c>
      <c r="AG45">
        <v>0</v>
      </c>
      <c r="AH45">
        <v>37.518635423046874</v>
      </c>
      <c r="AI45">
        <v>0</v>
      </c>
      <c r="AJ45">
        <v>0</v>
      </c>
      <c r="AK45">
        <v>16.595356275571316</v>
      </c>
      <c r="AL45">
        <v>18.525492700000001</v>
      </c>
      <c r="AM45">
        <v>2.5899973503970055</v>
      </c>
      <c r="AN45">
        <v>0</v>
      </c>
      <c r="AO45">
        <v>0</v>
      </c>
      <c r="AP45">
        <v>0.78548419445169859</v>
      </c>
      <c r="AQ45">
        <v>0</v>
      </c>
      <c r="AR45">
        <v>9.4783612000000002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696.90070961631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86.920064674734263</v>
      </c>
      <c r="L46">
        <v>33.907878062863389</v>
      </c>
      <c r="M46">
        <v>0</v>
      </c>
      <c r="N46">
        <v>15.45084232318389</v>
      </c>
      <c r="O46">
        <v>48.917182475539413</v>
      </c>
      <c r="P46">
        <v>66.871758499579684</v>
      </c>
      <c r="Q46">
        <v>2.9002851201923079</v>
      </c>
      <c r="R46">
        <v>5.7923918101472989</v>
      </c>
      <c r="S46">
        <v>3.8617859205823959</v>
      </c>
      <c r="T46">
        <v>0</v>
      </c>
      <c r="U46">
        <v>263.64821100378737</v>
      </c>
      <c r="V46">
        <v>2.8991386138613864</v>
      </c>
      <c r="W46">
        <v>6.7608364142903969</v>
      </c>
      <c r="X46">
        <v>20.281776402201103</v>
      </c>
      <c r="Y46">
        <v>0</v>
      </c>
      <c r="Z46">
        <v>1.599638406</v>
      </c>
      <c r="AA46">
        <v>10.33886976933896</v>
      </c>
      <c r="AB46">
        <v>9.6928692155730953</v>
      </c>
      <c r="AC46">
        <v>7.1285294022135464</v>
      </c>
      <c r="AD46">
        <v>4.4819263423536322</v>
      </c>
      <c r="AE46">
        <v>12.128109476105115</v>
      </c>
      <c r="AF46">
        <v>0</v>
      </c>
      <c r="AG46">
        <v>0</v>
      </c>
      <c r="AH46">
        <v>37.518635423046874</v>
      </c>
      <c r="AI46">
        <v>0</v>
      </c>
      <c r="AJ46">
        <v>0</v>
      </c>
      <c r="AK46">
        <v>16.595356275571316</v>
      </c>
      <c r="AL46">
        <v>18.525492700000001</v>
      </c>
      <c r="AM46">
        <v>2.5899973503970055</v>
      </c>
      <c r="AN46">
        <v>0</v>
      </c>
      <c r="AO46">
        <v>0</v>
      </c>
      <c r="AP46">
        <v>0.78548419445169859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695.54665801630995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86.920064674734263</v>
      </c>
      <c r="L47">
        <v>33.907878062863389</v>
      </c>
      <c r="M47">
        <v>0</v>
      </c>
      <c r="N47">
        <v>15.45084232318389</v>
      </c>
      <c r="O47">
        <v>26.07687025261373</v>
      </c>
      <c r="P47">
        <v>34.771652059139242</v>
      </c>
      <c r="Q47">
        <v>2.9002851201923079</v>
      </c>
      <c r="R47">
        <v>5.7923918101472989</v>
      </c>
      <c r="S47">
        <v>3.8617859205823959</v>
      </c>
      <c r="T47">
        <v>0</v>
      </c>
      <c r="U47">
        <v>263.64821100378737</v>
      </c>
      <c r="V47">
        <v>2.8991386138613864</v>
      </c>
      <c r="W47">
        <v>6.7588060400320247</v>
      </c>
      <c r="X47">
        <v>20.281081398809526</v>
      </c>
      <c r="Y47">
        <v>0</v>
      </c>
      <c r="Z47">
        <v>1.599638406</v>
      </c>
      <c r="AA47">
        <v>10.33886976933896</v>
      </c>
      <c r="AB47">
        <v>9.6928692155730953</v>
      </c>
      <c r="AC47">
        <v>7.1285294022135464</v>
      </c>
      <c r="AD47">
        <v>2.2357786070442076</v>
      </c>
      <c r="AE47">
        <v>12.128109476105115</v>
      </c>
      <c r="AF47">
        <v>0</v>
      </c>
      <c r="AG47">
        <v>0</v>
      </c>
      <c r="AH47">
        <v>37.518635423046874</v>
      </c>
      <c r="AI47">
        <v>0</v>
      </c>
      <c r="AJ47">
        <v>0</v>
      </c>
      <c r="AK47">
        <v>16.595356275571316</v>
      </c>
      <c r="AL47">
        <v>11.400303200000002</v>
      </c>
      <c r="AM47">
        <v>2.5899973503970055</v>
      </c>
      <c r="AN47">
        <v>0</v>
      </c>
      <c r="AO47">
        <v>0</v>
      </c>
      <c r="AP47">
        <v>2.8277435063582441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633.27443605189092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86.920064674734263</v>
      </c>
      <c r="L48">
        <v>33.907878062863389</v>
      </c>
      <c r="M48">
        <v>0</v>
      </c>
      <c r="N48">
        <v>15.45084232318389</v>
      </c>
      <c r="O48">
        <v>26.07687025261373</v>
      </c>
      <c r="P48">
        <v>43.454698737390657</v>
      </c>
      <c r="Q48">
        <v>2.9002851201923079</v>
      </c>
      <c r="R48">
        <v>5.7923918101472989</v>
      </c>
      <c r="S48">
        <v>3.8617859205823959</v>
      </c>
      <c r="T48">
        <v>0</v>
      </c>
      <c r="U48">
        <v>263.64821100378737</v>
      </c>
      <c r="V48">
        <v>2.8991386138613864</v>
      </c>
      <c r="W48">
        <v>6.7588060400320247</v>
      </c>
      <c r="X48">
        <v>20.281081398809526</v>
      </c>
      <c r="Y48">
        <v>0</v>
      </c>
      <c r="Z48">
        <v>1.599638406</v>
      </c>
      <c r="AA48">
        <v>10.33886976933896</v>
      </c>
      <c r="AB48">
        <v>9.6928692155730953</v>
      </c>
      <c r="AC48">
        <v>7.1285294022135464</v>
      </c>
      <c r="AD48">
        <v>2.2357786070442076</v>
      </c>
      <c r="AE48">
        <v>12.128109476105115</v>
      </c>
      <c r="AF48">
        <v>0</v>
      </c>
      <c r="AG48">
        <v>0</v>
      </c>
      <c r="AH48">
        <v>37.518635423046874</v>
      </c>
      <c r="AI48">
        <v>0</v>
      </c>
      <c r="AJ48">
        <v>0</v>
      </c>
      <c r="AK48">
        <v>16.595356275571316</v>
      </c>
      <c r="AL48">
        <v>11.400303200000002</v>
      </c>
      <c r="AM48">
        <v>3.8771478360671661</v>
      </c>
      <c r="AN48">
        <v>0</v>
      </c>
      <c r="AO48">
        <v>0</v>
      </c>
      <c r="AP48">
        <v>2.8277435063582441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643.24463321581254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83.948987100678707</v>
      </c>
      <c r="L49">
        <v>33.907878062863389</v>
      </c>
      <c r="M49">
        <v>0</v>
      </c>
      <c r="N49">
        <v>15.45084232318389</v>
      </c>
      <c r="O49">
        <v>48.917182475539413</v>
      </c>
      <c r="P49">
        <v>66.871758499579684</v>
      </c>
      <c r="Q49">
        <v>2.9002851201923079</v>
      </c>
      <c r="R49">
        <v>5.7923918101472989</v>
      </c>
      <c r="S49">
        <v>3.8617859205823959</v>
      </c>
      <c r="T49">
        <v>0</v>
      </c>
      <c r="U49">
        <v>263.64821100378737</v>
      </c>
      <c r="V49">
        <v>2.8291594059405938</v>
      </c>
      <c r="W49">
        <v>6.7588060400320247</v>
      </c>
      <c r="X49">
        <v>20.281081398809526</v>
      </c>
      <c r="Y49">
        <v>0</v>
      </c>
      <c r="Z49">
        <v>1.599638406</v>
      </c>
      <c r="AA49">
        <v>10.33886976933896</v>
      </c>
      <c r="AB49">
        <v>9.6928692155730953</v>
      </c>
      <c r="AC49">
        <v>7.1285294022135464</v>
      </c>
      <c r="AD49">
        <v>2.2357786070442076</v>
      </c>
      <c r="AE49">
        <v>12.128109476105115</v>
      </c>
      <c r="AF49">
        <v>0</v>
      </c>
      <c r="AG49">
        <v>0</v>
      </c>
      <c r="AH49">
        <v>37.518635423046874</v>
      </c>
      <c r="AI49">
        <v>0</v>
      </c>
      <c r="AJ49">
        <v>0</v>
      </c>
      <c r="AK49">
        <v>16.595356275571316</v>
      </c>
      <c r="AL49">
        <v>12.825341100000003</v>
      </c>
      <c r="AM49">
        <v>3.8771478360671661</v>
      </c>
      <c r="AN49">
        <v>0</v>
      </c>
      <c r="AO49">
        <v>0</v>
      </c>
      <c r="AP49">
        <v>0.78548419445169859</v>
      </c>
      <c r="AQ49">
        <v>0</v>
      </c>
      <c r="AR49">
        <v>9.4783612000000002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687.19777860704437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83.948987100678707</v>
      </c>
      <c r="L50">
        <v>33.907878062863389</v>
      </c>
      <c r="M50">
        <v>0</v>
      </c>
      <c r="N50">
        <v>15.45084232318389</v>
      </c>
      <c r="O50">
        <v>48.917182475539413</v>
      </c>
      <c r="P50">
        <v>66.871758499579684</v>
      </c>
      <c r="Q50">
        <v>2.9002851201923079</v>
      </c>
      <c r="R50">
        <v>5.7923918101472989</v>
      </c>
      <c r="S50">
        <v>3.8617859205823959</v>
      </c>
      <c r="T50">
        <v>0</v>
      </c>
      <c r="U50">
        <v>263.64821100378737</v>
      </c>
      <c r="V50">
        <v>2.8291594059405938</v>
      </c>
      <c r="W50">
        <v>6.7588060400320247</v>
      </c>
      <c r="X50">
        <v>20.281081398809526</v>
      </c>
      <c r="Y50">
        <v>0</v>
      </c>
      <c r="Z50">
        <v>1.599638406</v>
      </c>
      <c r="AA50">
        <v>10.33886976933896</v>
      </c>
      <c r="AB50">
        <v>9.6928692155730953</v>
      </c>
      <c r="AC50">
        <v>7.1285294022135464</v>
      </c>
      <c r="AD50">
        <v>2.2357786070442076</v>
      </c>
      <c r="AE50">
        <v>12.128109476105115</v>
      </c>
      <c r="AF50">
        <v>0</v>
      </c>
      <c r="AG50">
        <v>0</v>
      </c>
      <c r="AH50">
        <v>37.518635423046874</v>
      </c>
      <c r="AI50">
        <v>0</v>
      </c>
      <c r="AJ50">
        <v>0</v>
      </c>
      <c r="AK50">
        <v>16.595356275571316</v>
      </c>
      <c r="AL50">
        <v>12.825341100000003</v>
      </c>
      <c r="AM50">
        <v>3.8771478360671661</v>
      </c>
      <c r="AN50">
        <v>0</v>
      </c>
      <c r="AO50">
        <v>0</v>
      </c>
      <c r="AP50">
        <v>0.78548419445169859</v>
      </c>
      <c r="AQ50">
        <v>0</v>
      </c>
      <c r="AR50">
        <v>9.4783612000000002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687.19777860704437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83.948987100678707</v>
      </c>
      <c r="L51">
        <v>33.907878062863389</v>
      </c>
      <c r="M51">
        <v>0</v>
      </c>
      <c r="N51">
        <v>29.129857650091861</v>
      </c>
      <c r="O51">
        <v>48.920133482356029</v>
      </c>
      <c r="P51">
        <v>66.868393012831973</v>
      </c>
      <c r="Q51">
        <v>2.9002851201923079</v>
      </c>
      <c r="R51">
        <v>5.7923918101472989</v>
      </c>
      <c r="S51">
        <v>3.8617859205823959</v>
      </c>
      <c r="T51">
        <v>0</v>
      </c>
      <c r="U51">
        <v>265.54000000000002</v>
      </c>
      <c r="V51">
        <v>2.8291594059405938</v>
      </c>
      <c r="W51">
        <v>7.9985870296236996</v>
      </c>
      <c r="X51">
        <v>21.001119791666667</v>
      </c>
      <c r="Y51">
        <v>0</v>
      </c>
      <c r="Z51">
        <v>3.1992765579999998</v>
      </c>
      <c r="AA51">
        <v>10.33886976933896</v>
      </c>
      <c r="AB51">
        <v>9.6928692155730953</v>
      </c>
      <c r="AC51">
        <v>7.1285294022135464</v>
      </c>
      <c r="AD51">
        <v>2.2409630645840788</v>
      </c>
      <c r="AE51">
        <v>12.128109476105115</v>
      </c>
      <c r="AF51">
        <v>0</v>
      </c>
      <c r="AG51">
        <v>0</v>
      </c>
      <c r="AH51">
        <v>37.518635423046874</v>
      </c>
      <c r="AI51">
        <v>0</v>
      </c>
      <c r="AJ51">
        <v>0</v>
      </c>
      <c r="AK51">
        <v>16.595356275571316</v>
      </c>
      <c r="AL51">
        <v>19.095507809208264</v>
      </c>
      <c r="AM51">
        <v>3.8771478360671661</v>
      </c>
      <c r="AN51">
        <v>0</v>
      </c>
      <c r="AO51">
        <v>0</v>
      </c>
      <c r="AP51">
        <v>0.78548419445169859</v>
      </c>
      <c r="AQ51">
        <v>0</v>
      </c>
      <c r="AR51">
        <v>9.4783612000000002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712.60297715143054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83.948987100678707</v>
      </c>
      <c r="L52">
        <v>33.907878062863389</v>
      </c>
      <c r="M52">
        <v>0</v>
      </c>
      <c r="N52">
        <v>29.129857650091861</v>
      </c>
      <c r="O52">
        <v>48.920133482356029</v>
      </c>
      <c r="P52">
        <v>66.868393012831973</v>
      </c>
      <c r="Q52">
        <v>2.9002851201923079</v>
      </c>
      <c r="R52">
        <v>5.7923918101472989</v>
      </c>
      <c r="S52">
        <v>3.8617859205823959</v>
      </c>
      <c r="T52">
        <v>0</v>
      </c>
      <c r="U52">
        <v>265.54000000000002</v>
      </c>
      <c r="V52">
        <v>5.1006954545454537</v>
      </c>
      <c r="W52">
        <v>11.248013010408325</v>
      </c>
      <c r="X52">
        <v>37.671725000000002</v>
      </c>
      <c r="Y52">
        <v>0</v>
      </c>
      <c r="Z52">
        <v>3.1992765579999998</v>
      </c>
      <c r="AA52">
        <v>10.33886976933896</v>
      </c>
      <c r="AB52">
        <v>9.6928692155730953</v>
      </c>
      <c r="AC52">
        <v>7.1285294022135464</v>
      </c>
      <c r="AD52">
        <v>2.2409630645840788</v>
      </c>
      <c r="AE52">
        <v>12.128109476105115</v>
      </c>
      <c r="AF52">
        <v>0</v>
      </c>
      <c r="AG52">
        <v>0</v>
      </c>
      <c r="AH52">
        <v>37.518635423046874</v>
      </c>
      <c r="AI52">
        <v>0</v>
      </c>
      <c r="AJ52">
        <v>0</v>
      </c>
      <c r="AK52">
        <v>16.595356275571316</v>
      </c>
      <c r="AL52">
        <v>19.095507809208264</v>
      </c>
      <c r="AM52">
        <v>3.8771478360671661</v>
      </c>
      <c r="AN52">
        <v>0</v>
      </c>
      <c r="AO52">
        <v>0</v>
      </c>
      <c r="AP52">
        <v>0.78548419445169859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733.44049278915338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83.948927979106031</v>
      </c>
      <c r="L53">
        <v>33.681770386320458</v>
      </c>
      <c r="M53">
        <v>0</v>
      </c>
      <c r="N53">
        <v>29.129857650091861</v>
      </c>
      <c r="O53">
        <v>48.920133482356029</v>
      </c>
      <c r="P53">
        <v>66.868393012831973</v>
      </c>
      <c r="Q53">
        <v>2.8990642510121458</v>
      </c>
      <c r="R53">
        <v>5.7931162095006092</v>
      </c>
      <c r="S53">
        <v>3.8599730294871795</v>
      </c>
      <c r="T53">
        <v>0</v>
      </c>
      <c r="U53">
        <v>265.54000000000002</v>
      </c>
      <c r="V53">
        <v>5.1017437635968097</v>
      </c>
      <c r="W53">
        <v>11.248013010408325</v>
      </c>
      <c r="X53">
        <v>37.671725000000002</v>
      </c>
      <c r="Y53">
        <v>0</v>
      </c>
      <c r="Z53">
        <v>3.1992765579999998</v>
      </c>
      <c r="AA53">
        <v>6.8925798462259751</v>
      </c>
      <c r="AB53">
        <v>9.6928692155730953</v>
      </c>
      <c r="AC53">
        <v>7.1285294022135464</v>
      </c>
      <c r="AD53">
        <v>2.2409630645840788</v>
      </c>
      <c r="AE53">
        <v>12.128109476105115</v>
      </c>
      <c r="AF53">
        <v>0</v>
      </c>
      <c r="AG53">
        <v>0</v>
      </c>
      <c r="AH53">
        <v>37.518635423046874</v>
      </c>
      <c r="AI53">
        <v>0</v>
      </c>
      <c r="AJ53">
        <v>0</v>
      </c>
      <c r="AK53">
        <v>16.595356275571316</v>
      </c>
      <c r="AL53">
        <v>19.095507809208264</v>
      </c>
      <c r="AM53">
        <v>3.8771478360671661</v>
      </c>
      <c r="AN53">
        <v>0</v>
      </c>
      <c r="AO53">
        <v>0</v>
      </c>
      <c r="AP53">
        <v>0.78548419445169859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729.76677501605434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83.948927979106031</v>
      </c>
      <c r="L54">
        <v>33.681770386320458</v>
      </c>
      <c r="M54">
        <v>0</v>
      </c>
      <c r="N54">
        <v>29.129857650091861</v>
      </c>
      <c r="O54">
        <v>48.920133482356029</v>
      </c>
      <c r="P54">
        <v>66.868393012831973</v>
      </c>
      <c r="Q54">
        <v>2.8990642510121458</v>
      </c>
      <c r="R54">
        <v>5.7931162095006092</v>
      </c>
      <c r="S54">
        <v>3.8599730294871795</v>
      </c>
      <c r="T54">
        <v>0</v>
      </c>
      <c r="U54">
        <v>265.54000000000002</v>
      </c>
      <c r="V54">
        <v>5.1017437635968097</v>
      </c>
      <c r="W54">
        <v>11.248013010408325</v>
      </c>
      <c r="X54">
        <v>37.671725000000002</v>
      </c>
      <c r="Y54">
        <v>0</v>
      </c>
      <c r="Z54">
        <v>3.1992765579999998</v>
      </c>
      <c r="AA54">
        <v>6.8925798462259751</v>
      </c>
      <c r="AB54">
        <v>9.6928692155730953</v>
      </c>
      <c r="AC54">
        <v>7.1285294022135464</v>
      </c>
      <c r="AD54">
        <v>2.2409630645840788</v>
      </c>
      <c r="AE54">
        <v>12.128109476105115</v>
      </c>
      <c r="AF54">
        <v>0</v>
      </c>
      <c r="AG54">
        <v>0</v>
      </c>
      <c r="AH54">
        <v>37.518635423046874</v>
      </c>
      <c r="AI54">
        <v>0</v>
      </c>
      <c r="AJ54">
        <v>0</v>
      </c>
      <c r="AK54">
        <v>16.595356275571316</v>
      </c>
      <c r="AL54">
        <v>19.095507809208264</v>
      </c>
      <c r="AM54">
        <v>3.8771478360671661</v>
      </c>
      <c r="AN54">
        <v>0</v>
      </c>
      <c r="AO54">
        <v>0</v>
      </c>
      <c r="AP54">
        <v>0.78548419445169859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729.76677501605434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83.948927979106031</v>
      </c>
      <c r="L55">
        <v>33.681770386320458</v>
      </c>
      <c r="M55">
        <v>0</v>
      </c>
      <c r="N55">
        <v>29.129857650091861</v>
      </c>
      <c r="O55">
        <v>48.920133482356029</v>
      </c>
      <c r="P55">
        <v>66.868393012831973</v>
      </c>
      <c r="Q55">
        <v>2.8990642510121458</v>
      </c>
      <c r="R55">
        <v>5.7931162095006092</v>
      </c>
      <c r="S55">
        <v>3.8599730294871795</v>
      </c>
      <c r="T55">
        <v>0</v>
      </c>
      <c r="U55">
        <v>265.54000000000002</v>
      </c>
      <c r="V55">
        <v>2.8007359442993907</v>
      </c>
      <c r="W55">
        <v>7.9985870296236996</v>
      </c>
      <c r="X55">
        <v>37.671725000000002</v>
      </c>
      <c r="Y55">
        <v>0</v>
      </c>
      <c r="Z55">
        <v>3.1992765579999998</v>
      </c>
      <c r="AA55">
        <v>6.8925798462259751</v>
      </c>
      <c r="AB55">
        <v>9.6928692155730953</v>
      </c>
      <c r="AC55">
        <v>7.1285294022135464</v>
      </c>
      <c r="AD55">
        <v>2.2409630645840788</v>
      </c>
      <c r="AE55">
        <v>12.128109476105115</v>
      </c>
      <c r="AF55">
        <v>0</v>
      </c>
      <c r="AG55">
        <v>0</v>
      </c>
      <c r="AH55">
        <v>37.518635423046874</v>
      </c>
      <c r="AI55">
        <v>0</v>
      </c>
      <c r="AJ55">
        <v>0</v>
      </c>
      <c r="AK55">
        <v>16.595356275571316</v>
      </c>
      <c r="AL55">
        <v>19.095507809208264</v>
      </c>
      <c r="AM55">
        <v>3.8771478360671661</v>
      </c>
      <c r="AN55">
        <v>0</v>
      </c>
      <c r="AO55">
        <v>0</v>
      </c>
      <c r="AP55">
        <v>0.78548419445169859</v>
      </c>
      <c r="AQ55">
        <v>0</v>
      </c>
      <c r="AR55">
        <v>9.4783612000000002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725.57039281597224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83.948927979106031</v>
      </c>
      <c r="L56">
        <v>33.681770386320458</v>
      </c>
      <c r="M56">
        <v>0</v>
      </c>
      <c r="N56">
        <v>29.129857650091861</v>
      </c>
      <c r="O56">
        <v>48.920133482356029</v>
      </c>
      <c r="P56">
        <v>66.868393012831973</v>
      </c>
      <c r="Q56">
        <v>2.8990642510121458</v>
      </c>
      <c r="R56">
        <v>5.7931162095006092</v>
      </c>
      <c r="S56">
        <v>3.8599730294871795</v>
      </c>
      <c r="T56">
        <v>0</v>
      </c>
      <c r="U56">
        <v>265.54000000000002</v>
      </c>
      <c r="V56">
        <v>2.8007359442993907</v>
      </c>
      <c r="W56">
        <v>7.9985870296236996</v>
      </c>
      <c r="X56">
        <v>37.671725000000002</v>
      </c>
      <c r="Y56">
        <v>0</v>
      </c>
      <c r="Z56">
        <v>3.1992765579999998</v>
      </c>
      <c r="AA56">
        <v>6.8925798462259751</v>
      </c>
      <c r="AB56">
        <v>9.6928692155730953</v>
      </c>
      <c r="AC56">
        <v>7.1285294022135464</v>
      </c>
      <c r="AD56">
        <v>2.2409630645840788</v>
      </c>
      <c r="AE56">
        <v>12.128109476105115</v>
      </c>
      <c r="AF56">
        <v>0</v>
      </c>
      <c r="AG56">
        <v>0</v>
      </c>
      <c r="AH56">
        <v>37.518635423046874</v>
      </c>
      <c r="AI56">
        <v>0</v>
      </c>
      <c r="AJ56">
        <v>0</v>
      </c>
      <c r="AK56">
        <v>16.595356275571316</v>
      </c>
      <c r="AL56">
        <v>19.095507809208264</v>
      </c>
      <c r="AM56">
        <v>3.8771478360671661</v>
      </c>
      <c r="AN56">
        <v>0</v>
      </c>
      <c r="AO56">
        <v>0</v>
      </c>
      <c r="AP56">
        <v>0.78548419445169859</v>
      </c>
      <c r="AQ56">
        <v>0</v>
      </c>
      <c r="AR56">
        <v>9.4783612000000002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725.57039281597224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115.9011740375101</v>
      </c>
      <c r="L57">
        <v>35.000536693170034</v>
      </c>
      <c r="M57">
        <v>0</v>
      </c>
      <c r="N57">
        <v>29.12665492358915</v>
      </c>
      <c r="O57">
        <v>48.917773930542339</v>
      </c>
      <c r="P57">
        <v>66.869689792627369</v>
      </c>
      <c r="Q57">
        <v>5.3504247466216208</v>
      </c>
      <c r="R57">
        <v>10.403394227086183</v>
      </c>
      <c r="S57">
        <v>6.4810187940691932</v>
      </c>
      <c r="T57">
        <v>0</v>
      </c>
      <c r="U57">
        <v>267.31</v>
      </c>
      <c r="V57">
        <v>5.1017437635968097</v>
      </c>
      <c r="W57">
        <v>11.248013010408325</v>
      </c>
      <c r="X57">
        <v>37.671725000000002</v>
      </c>
      <c r="Y57">
        <v>0</v>
      </c>
      <c r="Z57">
        <v>3.1992765579999998</v>
      </c>
      <c r="AA57">
        <v>10.33886976933896</v>
      </c>
      <c r="AB57">
        <v>9.6928692155730953</v>
      </c>
      <c r="AC57">
        <v>7.1285294022135464</v>
      </c>
      <c r="AD57">
        <v>2.2409630645840788</v>
      </c>
      <c r="AE57">
        <v>12.128109476105115</v>
      </c>
      <c r="AF57">
        <v>0</v>
      </c>
      <c r="AG57">
        <v>0</v>
      </c>
      <c r="AH57">
        <v>37.518635423046874</v>
      </c>
      <c r="AI57">
        <v>0</v>
      </c>
      <c r="AJ57">
        <v>0</v>
      </c>
      <c r="AK57">
        <v>16.595356275571316</v>
      </c>
      <c r="AL57">
        <v>20.520545709208264</v>
      </c>
      <c r="AM57">
        <v>3.8771478360671661</v>
      </c>
      <c r="AN57">
        <v>0</v>
      </c>
      <c r="AO57">
        <v>0</v>
      </c>
      <c r="AP57">
        <v>0.78548419445169859</v>
      </c>
      <c r="AQ57">
        <v>0</v>
      </c>
      <c r="AR57">
        <v>9.4783612000000002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780.71158558367699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115.9011740375101</v>
      </c>
      <c r="L58">
        <v>35.000536693170034</v>
      </c>
      <c r="M58">
        <v>0</v>
      </c>
      <c r="N58">
        <v>29.12665492358915</v>
      </c>
      <c r="O58">
        <v>48.917773930542339</v>
      </c>
      <c r="P58">
        <v>66.869689792627369</v>
      </c>
      <c r="Q58">
        <v>5.3504247466216208</v>
      </c>
      <c r="R58">
        <v>10.403394227086183</v>
      </c>
      <c r="S58">
        <v>6.4810187940691932</v>
      </c>
      <c r="T58">
        <v>0</v>
      </c>
      <c r="U58">
        <v>267.44004329315925</v>
      </c>
      <c r="V58">
        <v>5.1017437635968097</v>
      </c>
      <c r="W58">
        <v>11.248013010408325</v>
      </c>
      <c r="X58">
        <v>37.671725000000002</v>
      </c>
      <c r="Y58">
        <v>0</v>
      </c>
      <c r="Z58">
        <v>3.1992765579999998</v>
      </c>
      <c r="AA58">
        <v>10.33886976933896</v>
      </c>
      <c r="AB58">
        <v>9.6928692155730953</v>
      </c>
      <c r="AC58">
        <v>7.1285294022135464</v>
      </c>
      <c r="AD58">
        <v>4.4819263423536322</v>
      </c>
      <c r="AE58">
        <v>12.128109476105115</v>
      </c>
      <c r="AF58">
        <v>0</v>
      </c>
      <c r="AG58">
        <v>0</v>
      </c>
      <c r="AH58">
        <v>37.518635423046874</v>
      </c>
      <c r="AI58">
        <v>0</v>
      </c>
      <c r="AJ58">
        <v>0</v>
      </c>
      <c r="AK58">
        <v>16.595356275571316</v>
      </c>
      <c r="AL58">
        <v>20.520545709208264</v>
      </c>
      <c r="AM58">
        <v>3.8771478360671661</v>
      </c>
      <c r="AN58">
        <v>0</v>
      </c>
      <c r="AO58">
        <v>0</v>
      </c>
      <c r="AP58">
        <v>0.78548419445169859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781.72854055460573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88.850388261405485</v>
      </c>
      <c r="L59">
        <v>34.769877134999149</v>
      </c>
      <c r="M59">
        <v>0</v>
      </c>
      <c r="N59">
        <v>29.12665492358915</v>
      </c>
      <c r="O59">
        <v>48.917773930542339</v>
      </c>
      <c r="P59">
        <v>66.869689792627369</v>
      </c>
      <c r="Q59">
        <v>5.3504247466216208</v>
      </c>
      <c r="R59">
        <v>10.403394227086183</v>
      </c>
      <c r="S59">
        <v>6.4810187940691932</v>
      </c>
      <c r="T59">
        <v>0</v>
      </c>
      <c r="U59">
        <v>267.44004329315925</v>
      </c>
      <c r="V59">
        <v>5.0987578509532057</v>
      </c>
      <c r="W59">
        <v>10.866245833060557</v>
      </c>
      <c r="X59">
        <v>36.381729286114613</v>
      </c>
      <c r="Y59">
        <v>0</v>
      </c>
      <c r="Z59">
        <v>3.1992765579999998</v>
      </c>
      <c r="AA59">
        <v>10.33886976933896</v>
      </c>
      <c r="AB59">
        <v>9.6928692155730953</v>
      </c>
      <c r="AC59">
        <v>7.1285294022135464</v>
      </c>
      <c r="AD59">
        <v>4.4819263423536322</v>
      </c>
      <c r="AE59">
        <v>12.128109476105115</v>
      </c>
      <c r="AF59">
        <v>0</v>
      </c>
      <c r="AG59">
        <v>0</v>
      </c>
      <c r="AH59">
        <v>37.518635423046874</v>
      </c>
      <c r="AI59">
        <v>0</v>
      </c>
      <c r="AJ59">
        <v>0</v>
      </c>
      <c r="AK59">
        <v>16.595356275571316</v>
      </c>
      <c r="AL59">
        <v>20.520545709208264</v>
      </c>
      <c r="AM59">
        <v>3.8771478360671661</v>
      </c>
      <c r="AN59">
        <v>0</v>
      </c>
      <c r="AO59">
        <v>0</v>
      </c>
      <c r="AP59">
        <v>0.78548419445169859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752.77234641645362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88.850388261405485</v>
      </c>
      <c r="L60">
        <v>34.769877134999149</v>
      </c>
      <c r="M60">
        <v>0</v>
      </c>
      <c r="N60">
        <v>29.12665492358915</v>
      </c>
      <c r="O60">
        <v>48.917773930542339</v>
      </c>
      <c r="P60">
        <v>66.869689792627369</v>
      </c>
      <c r="Q60">
        <v>5.3491191527196653</v>
      </c>
      <c r="R60">
        <v>10.393598729822704</v>
      </c>
      <c r="S60">
        <v>6.4777642186827382</v>
      </c>
      <c r="T60">
        <v>0</v>
      </c>
      <c r="U60">
        <v>267.44004329315925</v>
      </c>
      <c r="V60">
        <v>5.0987578509532057</v>
      </c>
      <c r="W60">
        <v>10.866245833060557</v>
      </c>
      <c r="X60">
        <v>36.381729286114613</v>
      </c>
      <c r="Y60">
        <v>0</v>
      </c>
      <c r="Z60">
        <v>3.1992765579999998</v>
      </c>
      <c r="AA60">
        <v>10.33886976933896</v>
      </c>
      <c r="AB60">
        <v>9.6928692155730953</v>
      </c>
      <c r="AC60">
        <v>7.1285294022135464</v>
      </c>
      <c r="AD60">
        <v>4.4819263423536322</v>
      </c>
      <c r="AE60">
        <v>12.128109476105115</v>
      </c>
      <c r="AF60">
        <v>0</v>
      </c>
      <c r="AG60">
        <v>0</v>
      </c>
      <c r="AH60">
        <v>37.518635423046874</v>
      </c>
      <c r="AI60">
        <v>0</v>
      </c>
      <c r="AJ60">
        <v>0</v>
      </c>
      <c r="AK60">
        <v>16.595356275571316</v>
      </c>
      <c r="AL60">
        <v>20.520545709208264</v>
      </c>
      <c r="AM60">
        <v>3.8771478360671661</v>
      </c>
      <c r="AN60">
        <v>0</v>
      </c>
      <c r="AO60">
        <v>0</v>
      </c>
      <c r="AP60">
        <v>0.78548419445169859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752.75799074990152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106.2388615015419</v>
      </c>
      <c r="L61">
        <v>30.301565507179411</v>
      </c>
      <c r="M61">
        <v>0</v>
      </c>
      <c r="N61">
        <v>29.12665492358915</v>
      </c>
      <c r="O61">
        <v>48.917773930542339</v>
      </c>
      <c r="P61">
        <v>66.869689792627369</v>
      </c>
      <c r="Q61">
        <v>5.3491191527196653</v>
      </c>
      <c r="R61">
        <v>10.393598729822704</v>
      </c>
      <c r="S61">
        <v>6.4777642186827382</v>
      </c>
      <c r="T61">
        <v>0</v>
      </c>
      <c r="U61">
        <v>267.44004329315925</v>
      </c>
      <c r="V61">
        <v>5.0987578509532057</v>
      </c>
      <c r="W61">
        <v>10.866245833060557</v>
      </c>
      <c r="X61">
        <v>36.381729286114613</v>
      </c>
      <c r="Y61">
        <v>0</v>
      </c>
      <c r="Z61">
        <v>3.1992765579999998</v>
      </c>
      <c r="AA61">
        <v>10.33886976933896</v>
      </c>
      <c r="AB61">
        <v>9.6928692155730953</v>
      </c>
      <c r="AC61">
        <v>7.1285294022135464</v>
      </c>
      <c r="AD61">
        <v>4.4819263423536322</v>
      </c>
      <c r="AE61">
        <v>12.128109476105115</v>
      </c>
      <c r="AF61">
        <v>0</v>
      </c>
      <c r="AG61">
        <v>0</v>
      </c>
      <c r="AH61">
        <v>37.518635423046874</v>
      </c>
      <c r="AI61">
        <v>0</v>
      </c>
      <c r="AJ61">
        <v>0</v>
      </c>
      <c r="AK61">
        <v>16.595356275571316</v>
      </c>
      <c r="AL61">
        <v>20.520545709208264</v>
      </c>
      <c r="AM61">
        <v>3.8771478360671661</v>
      </c>
      <c r="AN61">
        <v>0</v>
      </c>
      <c r="AO61">
        <v>0</v>
      </c>
      <c r="AP61">
        <v>1.5709686428609779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766.46363681062769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125.55061724934291</v>
      </c>
      <c r="L62">
        <v>34.770152897394141</v>
      </c>
      <c r="M62">
        <v>0</v>
      </c>
      <c r="N62">
        <v>29.12665492358915</v>
      </c>
      <c r="O62">
        <v>48.917773930542339</v>
      </c>
      <c r="P62">
        <v>66.869689792627369</v>
      </c>
      <c r="Q62">
        <v>5.3491191527196653</v>
      </c>
      <c r="R62">
        <v>10.393598729822704</v>
      </c>
      <c r="S62">
        <v>6.4777642186827382</v>
      </c>
      <c r="T62">
        <v>0</v>
      </c>
      <c r="U62">
        <v>267.44004329315925</v>
      </c>
      <c r="V62">
        <v>5.0987578509532057</v>
      </c>
      <c r="W62">
        <v>10.866245833060557</v>
      </c>
      <c r="X62">
        <v>36.381729286114613</v>
      </c>
      <c r="Y62">
        <v>0</v>
      </c>
      <c r="Z62">
        <v>3.1992765579999998</v>
      </c>
      <c r="AA62">
        <v>10.33886976933896</v>
      </c>
      <c r="AB62">
        <v>9.6928692155730953</v>
      </c>
      <c r="AC62">
        <v>7.1285294022135464</v>
      </c>
      <c r="AD62">
        <v>4.4819263423536322</v>
      </c>
      <c r="AE62">
        <v>12.128109476105115</v>
      </c>
      <c r="AF62">
        <v>0</v>
      </c>
      <c r="AG62">
        <v>0</v>
      </c>
      <c r="AH62">
        <v>37.518635423046874</v>
      </c>
      <c r="AI62">
        <v>0</v>
      </c>
      <c r="AJ62">
        <v>0</v>
      </c>
      <c r="AK62">
        <v>16.595356275571316</v>
      </c>
      <c r="AL62">
        <v>20.520545709208264</v>
      </c>
      <c r="AM62">
        <v>3.8771478360671661</v>
      </c>
      <c r="AN62">
        <v>0</v>
      </c>
      <c r="AO62">
        <v>0</v>
      </c>
      <c r="AP62">
        <v>1.5709686428609779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790.24397994864341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158.58061706314922</v>
      </c>
      <c r="L63">
        <v>63.129737776867081</v>
      </c>
      <c r="M63">
        <v>0</v>
      </c>
      <c r="N63">
        <v>29.12665492358915</v>
      </c>
      <c r="O63">
        <v>48.917773930542339</v>
      </c>
      <c r="P63">
        <v>66.869689792627369</v>
      </c>
      <c r="Q63">
        <v>5.3491191527196653</v>
      </c>
      <c r="R63">
        <v>10.393598729822704</v>
      </c>
      <c r="S63">
        <v>6.4777642186827382</v>
      </c>
      <c r="T63">
        <v>0</v>
      </c>
      <c r="U63">
        <v>267.44004329315925</v>
      </c>
      <c r="V63">
        <v>5.0987578509532057</v>
      </c>
      <c r="W63">
        <v>10.866245833060557</v>
      </c>
      <c r="X63">
        <v>30.936831819196978</v>
      </c>
      <c r="Y63">
        <v>0</v>
      </c>
      <c r="Z63">
        <v>3.1992765579999998</v>
      </c>
      <c r="AA63">
        <v>10.33886976933896</v>
      </c>
      <c r="AB63">
        <v>9.6928692155730953</v>
      </c>
      <c r="AC63">
        <v>7.1285294022135464</v>
      </c>
      <c r="AD63">
        <v>4.4819263423536322</v>
      </c>
      <c r="AE63">
        <v>12.128109476105115</v>
      </c>
      <c r="AF63">
        <v>0</v>
      </c>
      <c r="AG63">
        <v>0</v>
      </c>
      <c r="AH63">
        <v>37.518635423046874</v>
      </c>
      <c r="AI63">
        <v>0</v>
      </c>
      <c r="AJ63">
        <v>0</v>
      </c>
      <c r="AK63">
        <v>16.595356275571316</v>
      </c>
      <c r="AL63">
        <v>20.520545709208264</v>
      </c>
      <c r="AM63">
        <v>3.8771478360671661</v>
      </c>
      <c r="AN63">
        <v>0</v>
      </c>
      <c r="AO63">
        <v>0</v>
      </c>
      <c r="AP63">
        <v>1.5709686428609779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846.18866717500498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158.5775887517151</v>
      </c>
      <c r="L64">
        <v>63.13</v>
      </c>
      <c r="M64">
        <v>0</v>
      </c>
      <c r="N64">
        <v>29.12665492358915</v>
      </c>
      <c r="O64">
        <v>48.917773930542339</v>
      </c>
      <c r="P64">
        <v>66.869689792627369</v>
      </c>
      <c r="Q64">
        <v>5.3490342589204021</v>
      </c>
      <c r="R64">
        <v>10.400196154023519</v>
      </c>
      <c r="S64">
        <v>6.4784778067415738</v>
      </c>
      <c r="T64">
        <v>0</v>
      </c>
      <c r="U64">
        <v>267.44004329315925</v>
      </c>
      <c r="V64">
        <v>5.0996547536087604</v>
      </c>
      <c r="W64">
        <v>10.866245833060557</v>
      </c>
      <c r="X64">
        <v>30.369658575658718</v>
      </c>
      <c r="Y64">
        <v>0</v>
      </c>
      <c r="Z64">
        <v>3.1992765579999998</v>
      </c>
      <c r="AA64">
        <v>10.33886976933896</v>
      </c>
      <c r="AB64">
        <v>9.6928692155730953</v>
      </c>
      <c r="AC64">
        <v>7.1285294022135464</v>
      </c>
      <c r="AD64">
        <v>4.4819263423536322</v>
      </c>
      <c r="AE64">
        <v>12.128109476105115</v>
      </c>
      <c r="AF64">
        <v>0</v>
      </c>
      <c r="AG64">
        <v>0</v>
      </c>
      <c r="AH64">
        <v>37.518635423046874</v>
      </c>
      <c r="AI64">
        <v>0</v>
      </c>
      <c r="AJ64">
        <v>0</v>
      </c>
      <c r="AK64">
        <v>16.595356275571316</v>
      </c>
      <c r="AL64">
        <v>20.520545709208264</v>
      </c>
      <c r="AM64">
        <v>3.8771478360671661</v>
      </c>
      <c r="AN64">
        <v>0</v>
      </c>
      <c r="AO64">
        <v>0</v>
      </c>
      <c r="AP64">
        <v>1.5709686428609779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845.62685086428144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158.57254762455185</v>
      </c>
      <c r="L65">
        <v>63.13</v>
      </c>
      <c r="M65">
        <v>0</v>
      </c>
      <c r="N65">
        <v>29.12665492358915</v>
      </c>
      <c r="O65">
        <v>48.917773930542339</v>
      </c>
      <c r="P65">
        <v>66.869689792627369</v>
      </c>
      <c r="Q65">
        <v>5.3490342589204021</v>
      </c>
      <c r="R65">
        <v>10.400196154023519</v>
      </c>
      <c r="S65">
        <v>6.4784778067415738</v>
      </c>
      <c r="T65">
        <v>0</v>
      </c>
      <c r="U65">
        <v>267.44004329315925</v>
      </c>
      <c r="V65">
        <v>5.0996547536087604</v>
      </c>
      <c r="W65">
        <v>10.866245833060557</v>
      </c>
      <c r="X65">
        <v>30.369658575658718</v>
      </c>
      <c r="Y65">
        <v>0</v>
      </c>
      <c r="Z65">
        <v>1.599638406</v>
      </c>
      <c r="AA65">
        <v>10.33886976933896</v>
      </c>
      <c r="AB65">
        <v>9.6928692155730953</v>
      </c>
      <c r="AC65">
        <v>7.1285294022135464</v>
      </c>
      <c r="AD65">
        <v>4.4819263423536322</v>
      </c>
      <c r="AE65">
        <v>12.128109476105115</v>
      </c>
      <c r="AF65">
        <v>0</v>
      </c>
      <c r="AG65">
        <v>0</v>
      </c>
      <c r="AH65">
        <v>37.518635423046874</v>
      </c>
      <c r="AI65">
        <v>0</v>
      </c>
      <c r="AJ65">
        <v>0</v>
      </c>
      <c r="AK65">
        <v>16.595356275571316</v>
      </c>
      <c r="AL65">
        <v>20.520545709208264</v>
      </c>
      <c r="AM65">
        <v>3.8771478360671661</v>
      </c>
      <c r="AN65">
        <v>0</v>
      </c>
      <c r="AO65">
        <v>0</v>
      </c>
      <c r="AP65">
        <v>2.8277435063582441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845.27894644861567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158.64206541534693</v>
      </c>
      <c r="L66">
        <v>63.13</v>
      </c>
      <c r="M66">
        <v>0</v>
      </c>
      <c r="N66">
        <v>29.12665492358915</v>
      </c>
      <c r="O66">
        <v>48.917773930542339</v>
      </c>
      <c r="P66">
        <v>66.869689792627369</v>
      </c>
      <c r="Q66">
        <v>5.3490342589204021</v>
      </c>
      <c r="R66">
        <v>10.400196154023519</v>
      </c>
      <c r="S66">
        <v>6.4784778067415738</v>
      </c>
      <c r="T66">
        <v>0</v>
      </c>
      <c r="U66">
        <v>267.44004329315925</v>
      </c>
      <c r="V66">
        <v>5.0996547536087604</v>
      </c>
      <c r="W66">
        <v>10.866245833060557</v>
      </c>
      <c r="X66">
        <v>30.369658575658718</v>
      </c>
      <c r="Y66">
        <v>0</v>
      </c>
      <c r="Z66">
        <v>1.599638406</v>
      </c>
      <c r="AA66">
        <v>10.33886976933896</v>
      </c>
      <c r="AB66">
        <v>9.6928692155730953</v>
      </c>
      <c r="AC66">
        <v>7.1285294022135464</v>
      </c>
      <c r="AD66">
        <v>4.4819263423536322</v>
      </c>
      <c r="AE66">
        <v>12.128109476105115</v>
      </c>
      <c r="AF66">
        <v>0</v>
      </c>
      <c r="AG66">
        <v>0</v>
      </c>
      <c r="AH66">
        <v>37.518635423046874</v>
      </c>
      <c r="AI66">
        <v>0</v>
      </c>
      <c r="AJ66">
        <v>0</v>
      </c>
      <c r="AK66">
        <v>16.595356275571316</v>
      </c>
      <c r="AL66">
        <v>20.520545709208264</v>
      </c>
      <c r="AM66">
        <v>3.8771478360671661</v>
      </c>
      <c r="AN66">
        <v>0</v>
      </c>
      <c r="AO66">
        <v>0</v>
      </c>
      <c r="AP66">
        <v>2.8277435063582441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845.34846423941076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127.48130075758448</v>
      </c>
      <c r="L67">
        <v>63.12</v>
      </c>
      <c r="M67">
        <v>0</v>
      </c>
      <c r="N67">
        <v>27.170540053463053</v>
      </c>
      <c r="O67">
        <v>45.628957682478962</v>
      </c>
      <c r="P67">
        <v>62.365807842362337</v>
      </c>
      <c r="Q67">
        <v>4.9888338719960768</v>
      </c>
      <c r="R67">
        <v>9.6981177780523957</v>
      </c>
      <c r="S67">
        <v>6.0369336876756323</v>
      </c>
      <c r="T67">
        <v>0</v>
      </c>
      <c r="U67">
        <v>267.44004329315925</v>
      </c>
      <c r="V67">
        <v>5.0996547536087604</v>
      </c>
      <c r="W67">
        <v>10.866245833060557</v>
      </c>
      <c r="X67">
        <v>30.369658575658718</v>
      </c>
      <c r="Y67">
        <v>0</v>
      </c>
      <c r="Z67">
        <v>1.599638406</v>
      </c>
      <c r="AA67">
        <v>10.33886976933896</v>
      </c>
      <c r="AB67">
        <v>9.6928692155730953</v>
      </c>
      <c r="AC67">
        <v>7.1285294022135464</v>
      </c>
      <c r="AD67">
        <v>4.4819263423536322</v>
      </c>
      <c r="AE67">
        <v>12.128109476105115</v>
      </c>
      <c r="AF67">
        <v>0</v>
      </c>
      <c r="AG67">
        <v>0</v>
      </c>
      <c r="AH67">
        <v>37.518635423046874</v>
      </c>
      <c r="AI67">
        <v>0</v>
      </c>
      <c r="AJ67">
        <v>0</v>
      </c>
      <c r="AK67">
        <v>16.595356275571316</v>
      </c>
      <c r="AL67">
        <v>20.520545709208264</v>
      </c>
      <c r="AM67">
        <v>3.8771478360671661</v>
      </c>
      <c r="AN67">
        <v>0</v>
      </c>
      <c r="AO67">
        <v>0</v>
      </c>
      <c r="AP67">
        <v>0.84832295032444094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800.94564307519863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93.069252130971591</v>
      </c>
      <c r="L68">
        <v>63.12</v>
      </c>
      <c r="M68">
        <v>0</v>
      </c>
      <c r="N68">
        <v>28.109008923654244</v>
      </c>
      <c r="O68">
        <v>47.211588279562825</v>
      </c>
      <c r="P68">
        <v>64.526384584305035</v>
      </c>
      <c r="Q68">
        <v>5.1624534478178372</v>
      </c>
      <c r="R68">
        <v>10.037773978977544</v>
      </c>
      <c r="S68">
        <v>6.2471240783857196</v>
      </c>
      <c r="T68">
        <v>0</v>
      </c>
      <c r="U68">
        <v>267.44004329315925</v>
      </c>
      <c r="V68">
        <v>5.0996547536087604</v>
      </c>
      <c r="W68">
        <v>10.866245833060557</v>
      </c>
      <c r="X68">
        <v>30.369658575658718</v>
      </c>
      <c r="Y68">
        <v>0</v>
      </c>
      <c r="Z68">
        <v>1.599638406</v>
      </c>
      <c r="AA68">
        <v>10.33886976933896</v>
      </c>
      <c r="AB68">
        <v>9.6928692155730953</v>
      </c>
      <c r="AC68">
        <v>7.1285294022135464</v>
      </c>
      <c r="AD68">
        <v>4.4819263423536322</v>
      </c>
      <c r="AE68">
        <v>12.128109476105115</v>
      </c>
      <c r="AF68">
        <v>0</v>
      </c>
      <c r="AG68">
        <v>0</v>
      </c>
      <c r="AH68">
        <v>37.518635423046874</v>
      </c>
      <c r="AI68">
        <v>0</v>
      </c>
      <c r="AJ68">
        <v>0</v>
      </c>
      <c r="AK68">
        <v>16.595356275571316</v>
      </c>
      <c r="AL68">
        <v>20.520545709208264</v>
      </c>
      <c r="AM68">
        <v>3.8771478360671661</v>
      </c>
      <c r="AN68">
        <v>0</v>
      </c>
      <c r="AO68">
        <v>0</v>
      </c>
      <c r="AP68">
        <v>0.84832295032444094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771.93873682526032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93.619247711416804</v>
      </c>
      <c r="L69">
        <v>63.12</v>
      </c>
      <c r="M69">
        <v>0</v>
      </c>
      <c r="N69">
        <v>29.049786126043404</v>
      </c>
      <c r="O69">
        <v>48.790337499403684</v>
      </c>
      <c r="P69">
        <v>66.677645176438006</v>
      </c>
      <c r="Q69">
        <v>5.3416034703992654</v>
      </c>
      <c r="R69">
        <v>10.372169734150857</v>
      </c>
      <c r="S69">
        <v>6.4578276642883967</v>
      </c>
      <c r="T69">
        <v>0</v>
      </c>
      <c r="U69">
        <v>267.44004329315925</v>
      </c>
      <c r="V69">
        <v>5.0996547536087604</v>
      </c>
      <c r="W69">
        <v>10.866245833060557</v>
      </c>
      <c r="X69">
        <v>30.369658575658718</v>
      </c>
      <c r="Y69">
        <v>0</v>
      </c>
      <c r="Z69">
        <v>1.599638406</v>
      </c>
      <c r="AA69">
        <v>10.33886976933896</v>
      </c>
      <c r="AB69">
        <v>9.6928692155730953</v>
      </c>
      <c r="AC69">
        <v>7.1285294022135464</v>
      </c>
      <c r="AD69">
        <v>4.4819263423536322</v>
      </c>
      <c r="AE69">
        <v>12.128109476105115</v>
      </c>
      <c r="AF69">
        <v>0</v>
      </c>
      <c r="AG69">
        <v>0</v>
      </c>
      <c r="AH69">
        <v>37.518635423046874</v>
      </c>
      <c r="AI69">
        <v>0</v>
      </c>
      <c r="AJ69">
        <v>0</v>
      </c>
      <c r="AK69">
        <v>16.595356275571316</v>
      </c>
      <c r="AL69">
        <v>19.665522918416528</v>
      </c>
      <c r="AM69">
        <v>3.8771478360671661</v>
      </c>
      <c r="AN69">
        <v>0</v>
      </c>
      <c r="AO69">
        <v>0</v>
      </c>
      <c r="AP69">
        <v>2.8277435063582441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779.00816654896812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109.76175534943528</v>
      </c>
      <c r="L70">
        <v>63.13</v>
      </c>
      <c r="M70">
        <v>0</v>
      </c>
      <c r="N70">
        <v>29.12665492358915</v>
      </c>
      <c r="O70">
        <v>48.917773930542339</v>
      </c>
      <c r="P70">
        <v>66.869689792627369</v>
      </c>
      <c r="Q70">
        <v>5.3490342589204021</v>
      </c>
      <c r="R70">
        <v>10.400196154023519</v>
      </c>
      <c r="S70">
        <v>6.4784778067415738</v>
      </c>
      <c r="T70">
        <v>0</v>
      </c>
      <c r="U70">
        <v>267.44004329315925</v>
      </c>
      <c r="V70">
        <v>5.0996547536087604</v>
      </c>
      <c r="W70">
        <v>10.866245833060557</v>
      </c>
      <c r="X70">
        <v>30.369658575658718</v>
      </c>
      <c r="Y70">
        <v>0</v>
      </c>
      <c r="Z70">
        <v>1.599638406</v>
      </c>
      <c r="AA70">
        <v>10.33886976933896</v>
      </c>
      <c r="AB70">
        <v>9.6928692155730953</v>
      </c>
      <c r="AC70">
        <v>7.1285294022135464</v>
      </c>
      <c r="AD70">
        <v>4.4819263423536322</v>
      </c>
      <c r="AE70">
        <v>12.128109476105115</v>
      </c>
      <c r="AF70">
        <v>0</v>
      </c>
      <c r="AG70">
        <v>0</v>
      </c>
      <c r="AH70">
        <v>37.518635423046874</v>
      </c>
      <c r="AI70">
        <v>0</v>
      </c>
      <c r="AJ70">
        <v>0</v>
      </c>
      <c r="AK70">
        <v>16.595356275571316</v>
      </c>
      <c r="AL70">
        <v>19.665522918416528</v>
      </c>
      <c r="AM70">
        <v>3.8771478360671661</v>
      </c>
      <c r="AN70">
        <v>0</v>
      </c>
      <c r="AO70">
        <v>0</v>
      </c>
      <c r="AP70">
        <v>2.8277435063582441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795.61313138270725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143.14960973178452</v>
      </c>
      <c r="L71">
        <v>63.129540801800815</v>
      </c>
      <c r="M71">
        <v>0</v>
      </c>
      <c r="N71">
        <v>29.12665492358915</v>
      </c>
      <c r="O71">
        <v>48.917773930542339</v>
      </c>
      <c r="P71">
        <v>66.869689792627369</v>
      </c>
      <c r="Q71">
        <v>5.3490342589204021</v>
      </c>
      <c r="R71">
        <v>10.400196154023519</v>
      </c>
      <c r="S71">
        <v>6.4784778067415738</v>
      </c>
      <c r="T71">
        <v>0</v>
      </c>
      <c r="U71">
        <v>267.44004329315925</v>
      </c>
      <c r="V71">
        <v>5.0996547536087604</v>
      </c>
      <c r="W71">
        <v>10.866245833060557</v>
      </c>
      <c r="X71">
        <v>30.369167778168126</v>
      </c>
      <c r="Y71">
        <v>0</v>
      </c>
      <c r="Z71">
        <v>1.599638406</v>
      </c>
      <c r="AA71">
        <v>10.33886976933896</v>
      </c>
      <c r="AB71">
        <v>9.6928692155730953</v>
      </c>
      <c r="AC71">
        <v>7.1285294022135464</v>
      </c>
      <c r="AD71">
        <v>4.4819263423536322</v>
      </c>
      <c r="AE71">
        <v>12.128109476105115</v>
      </c>
      <c r="AF71">
        <v>0</v>
      </c>
      <c r="AG71">
        <v>0</v>
      </c>
      <c r="AH71">
        <v>37.518635423046874</v>
      </c>
      <c r="AI71">
        <v>0</v>
      </c>
      <c r="AJ71">
        <v>0</v>
      </c>
      <c r="AK71">
        <v>16.595356275571316</v>
      </c>
      <c r="AL71">
        <v>19.665522918416528</v>
      </c>
      <c r="AM71">
        <v>3.8771478360671661</v>
      </c>
      <c r="AN71">
        <v>0</v>
      </c>
      <c r="AO71">
        <v>0</v>
      </c>
      <c r="AP71">
        <v>0.84832295032444094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827.02061521333303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164.18955237067198</v>
      </c>
      <c r="L72">
        <v>63.129540801800815</v>
      </c>
      <c r="M72">
        <v>0</v>
      </c>
      <c r="N72">
        <v>29.12665492358915</v>
      </c>
      <c r="O72">
        <v>48.917773930542339</v>
      </c>
      <c r="P72">
        <v>66.869689792627369</v>
      </c>
      <c r="Q72">
        <v>5.3490342589204021</v>
      </c>
      <c r="R72">
        <v>10.400196154023519</v>
      </c>
      <c r="S72">
        <v>6.4784778067415738</v>
      </c>
      <c r="T72">
        <v>0</v>
      </c>
      <c r="U72">
        <v>267.44004329315925</v>
      </c>
      <c r="V72">
        <v>5.0996547536087604</v>
      </c>
      <c r="W72">
        <v>10.866245833060557</v>
      </c>
      <c r="X72">
        <v>30.369167778168126</v>
      </c>
      <c r="Y72">
        <v>0</v>
      </c>
      <c r="Z72">
        <v>1.599638406</v>
      </c>
      <c r="AA72">
        <v>10.33886976933896</v>
      </c>
      <c r="AB72">
        <v>9.6928692155730953</v>
      </c>
      <c r="AC72">
        <v>7.1285294022135464</v>
      </c>
      <c r="AD72">
        <v>4.4819263423536322</v>
      </c>
      <c r="AE72">
        <v>12.128109476105115</v>
      </c>
      <c r="AF72">
        <v>0</v>
      </c>
      <c r="AG72">
        <v>0</v>
      </c>
      <c r="AH72">
        <v>37.518635423046874</v>
      </c>
      <c r="AI72">
        <v>0.87428056584741787</v>
      </c>
      <c r="AJ72">
        <v>0</v>
      </c>
      <c r="AK72">
        <v>16.595356275571316</v>
      </c>
      <c r="AL72">
        <v>19.665522918416528</v>
      </c>
      <c r="AM72">
        <v>3.8771478360671661</v>
      </c>
      <c r="AN72">
        <v>0</v>
      </c>
      <c r="AO72">
        <v>0</v>
      </c>
      <c r="AP72">
        <v>0.84832295032444094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848.9348384180679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158.57869259941808</v>
      </c>
      <c r="L73">
        <v>63.129540801800815</v>
      </c>
      <c r="M73">
        <v>0</v>
      </c>
      <c r="N73">
        <v>29.12665492358915</v>
      </c>
      <c r="O73">
        <v>48.917773930542339</v>
      </c>
      <c r="P73">
        <v>66.869689792627369</v>
      </c>
      <c r="Q73">
        <v>5.3490342589204021</v>
      </c>
      <c r="R73">
        <v>9.6073920167165667</v>
      </c>
      <c r="S73">
        <v>6.4784778067415738</v>
      </c>
      <c r="T73">
        <v>0</v>
      </c>
      <c r="U73">
        <v>267.44004329315925</v>
      </c>
      <c r="V73">
        <v>5.0996547536087604</v>
      </c>
      <c r="W73">
        <v>10.866245833060557</v>
      </c>
      <c r="X73">
        <v>30.369167778168126</v>
      </c>
      <c r="Y73">
        <v>0</v>
      </c>
      <c r="Z73">
        <v>1.599638406</v>
      </c>
      <c r="AA73">
        <v>10.33886976933896</v>
      </c>
      <c r="AB73">
        <v>9.6928692155730953</v>
      </c>
      <c r="AC73">
        <v>7.1285294022135464</v>
      </c>
      <c r="AD73">
        <v>4.4819263423536322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16.595356275571316</v>
      </c>
      <c r="AL73">
        <v>19.665522918416528</v>
      </c>
      <c r="AM73">
        <v>3.8771478360671661</v>
      </c>
      <c r="AN73">
        <v>0</v>
      </c>
      <c r="AO73">
        <v>0</v>
      </c>
      <c r="AP73">
        <v>2.8277435063582441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844.51059506554077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158.5785684291474</v>
      </c>
      <c r="L74">
        <v>63.129540801800815</v>
      </c>
      <c r="M74">
        <v>0</v>
      </c>
      <c r="N74">
        <v>29.12665492358915</v>
      </c>
      <c r="O74">
        <v>48.917773930542339</v>
      </c>
      <c r="P74">
        <v>66.869689792627369</v>
      </c>
      <c r="Q74">
        <v>5.3490342589204021</v>
      </c>
      <c r="R74">
        <v>9.6073920167165667</v>
      </c>
      <c r="S74">
        <v>6.4784778067415738</v>
      </c>
      <c r="T74">
        <v>0</v>
      </c>
      <c r="U74">
        <v>267.44004329315925</v>
      </c>
      <c r="V74">
        <v>5.0996547536087604</v>
      </c>
      <c r="W74">
        <v>10.866245833060557</v>
      </c>
      <c r="X74">
        <v>30.369167778168126</v>
      </c>
      <c r="Y74">
        <v>0</v>
      </c>
      <c r="Z74">
        <v>1.599638406</v>
      </c>
      <c r="AA74">
        <v>10.33886976933896</v>
      </c>
      <c r="AB74">
        <v>9.6928692155730953</v>
      </c>
      <c r="AC74">
        <v>7.1285294022135464</v>
      </c>
      <c r="AD74">
        <v>4.4819263423536322</v>
      </c>
      <c r="AE74">
        <v>12.128109476105115</v>
      </c>
      <c r="AF74">
        <v>0</v>
      </c>
      <c r="AG74">
        <v>0</v>
      </c>
      <c r="AH74">
        <v>37.518635423046874</v>
      </c>
      <c r="AI74">
        <v>0.87428056584741787</v>
      </c>
      <c r="AJ74">
        <v>0</v>
      </c>
      <c r="AK74">
        <v>16.595356275571316</v>
      </c>
      <c r="AL74">
        <v>19.665522918416528</v>
      </c>
      <c r="AM74">
        <v>3.8771478360671661</v>
      </c>
      <c r="AN74">
        <v>0</v>
      </c>
      <c r="AO74">
        <v>0</v>
      </c>
      <c r="AP74">
        <v>2.8277435063582441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844.51047089527026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151.0088350543212</v>
      </c>
      <c r="L75">
        <v>63.129540801800815</v>
      </c>
      <c r="M75">
        <v>0</v>
      </c>
      <c r="N75">
        <v>29.12665492358915</v>
      </c>
      <c r="O75">
        <v>48.917773930542339</v>
      </c>
      <c r="P75">
        <v>66.869689792627369</v>
      </c>
      <c r="Q75">
        <v>5.3490342589204021</v>
      </c>
      <c r="R75">
        <v>9.6073920167165667</v>
      </c>
      <c r="S75">
        <v>6.4784778067415738</v>
      </c>
      <c r="T75">
        <v>0</v>
      </c>
      <c r="U75">
        <v>267.44004329315925</v>
      </c>
      <c r="V75">
        <v>5.0996547536087604</v>
      </c>
      <c r="W75">
        <v>10.866245833060557</v>
      </c>
      <c r="X75">
        <v>30.369167778168126</v>
      </c>
      <c r="Y75">
        <v>0</v>
      </c>
      <c r="Z75">
        <v>1.599638406</v>
      </c>
      <c r="AA75">
        <v>10.33886976933896</v>
      </c>
      <c r="AB75">
        <v>9.6928692155730953</v>
      </c>
      <c r="AC75">
        <v>7.1285294022135464</v>
      </c>
      <c r="AD75">
        <v>4.4819263423536322</v>
      </c>
      <c r="AE75">
        <v>12.128109476105115</v>
      </c>
      <c r="AF75">
        <v>0</v>
      </c>
      <c r="AG75">
        <v>0</v>
      </c>
      <c r="AH75">
        <v>37.518635423046874</v>
      </c>
      <c r="AI75">
        <v>0.87428056584741787</v>
      </c>
      <c r="AJ75">
        <v>0</v>
      </c>
      <c r="AK75">
        <v>16.595356275571316</v>
      </c>
      <c r="AL75">
        <v>19.665522918416528</v>
      </c>
      <c r="AM75">
        <v>3.8771478360671661</v>
      </c>
      <c r="AN75">
        <v>0</v>
      </c>
      <c r="AO75">
        <v>0</v>
      </c>
      <c r="AP75">
        <v>0.34561315730008291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834.45860717138589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158.50951071849781</v>
      </c>
      <c r="L76">
        <v>63.129540801800815</v>
      </c>
      <c r="M76">
        <v>0</v>
      </c>
      <c r="N76">
        <v>29.12665492358915</v>
      </c>
      <c r="O76">
        <v>48.917773930542339</v>
      </c>
      <c r="P76">
        <v>66.869689792627369</v>
      </c>
      <c r="Q76">
        <v>5.3490342589204021</v>
      </c>
      <c r="R76">
        <v>9.6073920167165667</v>
      </c>
      <c r="S76">
        <v>6.4784778067415738</v>
      </c>
      <c r="T76">
        <v>0</v>
      </c>
      <c r="U76">
        <v>267.44004329315925</v>
      </c>
      <c r="V76">
        <v>5.0996547536087604</v>
      </c>
      <c r="W76">
        <v>8.5398724842355733</v>
      </c>
      <c r="X76">
        <v>30.369167778168126</v>
      </c>
      <c r="Y76">
        <v>0</v>
      </c>
      <c r="Z76">
        <v>1.599638406</v>
      </c>
      <c r="AA76">
        <v>10.33886976933896</v>
      </c>
      <c r="AB76">
        <v>9.6928692155730953</v>
      </c>
      <c r="AC76">
        <v>7.1285294022135464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16.595356275571316</v>
      </c>
      <c r="AL76">
        <v>19.665522918416528</v>
      </c>
      <c r="AM76">
        <v>3.8771478360671661</v>
      </c>
      <c r="AN76">
        <v>0</v>
      </c>
      <c r="AO76">
        <v>0</v>
      </c>
      <c r="AP76">
        <v>0.34561315730008291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839.63290948673739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158.50954886166537</v>
      </c>
      <c r="L77">
        <v>60.89</v>
      </c>
      <c r="M77">
        <v>0</v>
      </c>
      <c r="N77">
        <v>29.12665492358915</v>
      </c>
      <c r="O77">
        <v>48.917773930542339</v>
      </c>
      <c r="P77">
        <v>66.869689792627369</v>
      </c>
      <c r="Q77">
        <v>5.3490342589204021</v>
      </c>
      <c r="R77">
        <v>9.6073920167165667</v>
      </c>
      <c r="S77">
        <v>6.4784778067415738</v>
      </c>
      <c r="T77">
        <v>0</v>
      </c>
      <c r="U77">
        <v>267.44004329315925</v>
      </c>
      <c r="V77">
        <v>5.0996547536087604</v>
      </c>
      <c r="W77">
        <v>8.5398724842355733</v>
      </c>
      <c r="X77">
        <v>30.369167778168126</v>
      </c>
      <c r="Y77">
        <v>0</v>
      </c>
      <c r="Z77">
        <v>3.1992765579999998</v>
      </c>
      <c r="AA77">
        <v>10.33886976933896</v>
      </c>
      <c r="AB77">
        <v>9.6928692155730953</v>
      </c>
      <c r="AC77">
        <v>7.1285294022135464</v>
      </c>
      <c r="AD77">
        <v>4.4819263423536322</v>
      </c>
      <c r="AE77">
        <v>12.128109476105115</v>
      </c>
      <c r="AF77">
        <v>0</v>
      </c>
      <c r="AG77">
        <v>0</v>
      </c>
      <c r="AH77">
        <v>37.518635423046874</v>
      </c>
      <c r="AI77">
        <v>1.2489726001755208</v>
      </c>
      <c r="AJ77">
        <v>0</v>
      </c>
      <c r="AK77">
        <v>16.595356275571316</v>
      </c>
      <c r="AL77">
        <v>19.665522918416528</v>
      </c>
      <c r="AM77">
        <v>3.8771478360671661</v>
      </c>
      <c r="AN77">
        <v>0</v>
      </c>
      <c r="AO77">
        <v>0</v>
      </c>
      <c r="AP77">
        <v>0.34561315730008291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839.36773701443212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158.51050590073248</v>
      </c>
      <c r="L78">
        <v>60.89</v>
      </c>
      <c r="M78">
        <v>0</v>
      </c>
      <c r="N78">
        <v>29.12665492358915</v>
      </c>
      <c r="O78">
        <v>48.917773930542339</v>
      </c>
      <c r="P78">
        <v>66.869689792627369</v>
      </c>
      <c r="Q78">
        <v>5.3490342589204021</v>
      </c>
      <c r="R78">
        <v>9.6073920167165667</v>
      </c>
      <c r="S78">
        <v>6.4784778067415738</v>
      </c>
      <c r="T78">
        <v>0</v>
      </c>
      <c r="U78">
        <v>267.44004329315925</v>
      </c>
      <c r="V78">
        <v>5.0996547536087604</v>
      </c>
      <c r="W78">
        <v>8.5398724842355733</v>
      </c>
      <c r="X78">
        <v>30.369167778168126</v>
      </c>
      <c r="Y78">
        <v>0</v>
      </c>
      <c r="Z78">
        <v>4.8232009199999997</v>
      </c>
      <c r="AA78">
        <v>10.33886976933896</v>
      </c>
      <c r="AB78">
        <v>9.6928692155730953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16.595356275571316</v>
      </c>
      <c r="AL78">
        <v>19.665522918416528</v>
      </c>
      <c r="AM78">
        <v>3.8849960255955081</v>
      </c>
      <c r="AN78">
        <v>0</v>
      </c>
      <c r="AO78">
        <v>0</v>
      </c>
      <c r="AP78">
        <v>0.34561315730008291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846.79671027441555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164.11969681394061</v>
      </c>
      <c r="L79">
        <v>60.11</v>
      </c>
      <c r="M79">
        <v>0</v>
      </c>
      <c r="N79">
        <v>29.12665492358915</v>
      </c>
      <c r="O79">
        <v>48.917773930542339</v>
      </c>
      <c r="P79">
        <v>66.869689792627369</v>
      </c>
      <c r="Q79">
        <v>5.3490342589204021</v>
      </c>
      <c r="R79">
        <v>9.6073920167165667</v>
      </c>
      <c r="S79">
        <v>6.4784778067415738</v>
      </c>
      <c r="T79">
        <v>0</v>
      </c>
      <c r="U79">
        <v>267.44004329315925</v>
      </c>
      <c r="V79">
        <v>5.0996547536087604</v>
      </c>
      <c r="W79">
        <v>10.866245833060557</v>
      </c>
      <c r="X79">
        <v>30.369167778168126</v>
      </c>
      <c r="Y79">
        <v>0</v>
      </c>
      <c r="Z79">
        <v>4.8232009199999997</v>
      </c>
      <c r="AA79">
        <v>10.33886976933896</v>
      </c>
      <c r="AB79">
        <v>9.6928692155730953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16.595356275571316</v>
      </c>
      <c r="AL79">
        <v>19.665522918416528</v>
      </c>
      <c r="AM79">
        <v>3.8849960255955081</v>
      </c>
      <c r="AN79">
        <v>0</v>
      </c>
      <c r="AO79">
        <v>0</v>
      </c>
      <c r="AP79">
        <v>0.34561315730008291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864.25629817005256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159.69131189851103</v>
      </c>
      <c r="L80">
        <v>60.11</v>
      </c>
      <c r="M80">
        <v>0</v>
      </c>
      <c r="N80">
        <v>29.12665492358915</v>
      </c>
      <c r="O80">
        <v>48.917773930542339</v>
      </c>
      <c r="P80">
        <v>66.869689792627369</v>
      </c>
      <c r="Q80">
        <v>5.3490342589204021</v>
      </c>
      <c r="R80">
        <v>9.6073920167165667</v>
      </c>
      <c r="S80">
        <v>6.4784778067415738</v>
      </c>
      <c r="T80">
        <v>0</v>
      </c>
      <c r="U80">
        <v>267.44004329315925</v>
      </c>
      <c r="V80">
        <v>5.0996547536087604</v>
      </c>
      <c r="W80">
        <v>10.866245833060557</v>
      </c>
      <c r="X80">
        <v>30.369167778168126</v>
      </c>
      <c r="Y80">
        <v>0</v>
      </c>
      <c r="Z80">
        <v>4.8232009199999997</v>
      </c>
      <c r="AA80">
        <v>10.33886976933896</v>
      </c>
      <c r="AB80">
        <v>9.6928692155730953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16.595356275571316</v>
      </c>
      <c r="AL80">
        <v>19.665522918416528</v>
      </c>
      <c r="AM80">
        <v>3.8849960255955081</v>
      </c>
      <c r="AN80">
        <v>0</v>
      </c>
      <c r="AO80">
        <v>0</v>
      </c>
      <c r="AP80">
        <v>0.34561315730008291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859.8279132546229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152.03990200772043</v>
      </c>
      <c r="L81">
        <v>60.11</v>
      </c>
      <c r="M81">
        <v>0</v>
      </c>
      <c r="N81">
        <v>29.12665492358915</v>
      </c>
      <c r="O81">
        <v>48.917773930542339</v>
      </c>
      <c r="P81">
        <v>66.869689792627369</v>
      </c>
      <c r="Q81">
        <v>5.3490342589204021</v>
      </c>
      <c r="R81">
        <v>9.6073920167165667</v>
      </c>
      <c r="S81">
        <v>6.4784778067415738</v>
      </c>
      <c r="T81">
        <v>0</v>
      </c>
      <c r="U81">
        <v>267.44004329315925</v>
      </c>
      <c r="V81">
        <v>5.0996547536087604</v>
      </c>
      <c r="W81">
        <v>10.866245833060557</v>
      </c>
      <c r="X81">
        <v>30.369167778168126</v>
      </c>
      <c r="Y81">
        <v>0</v>
      </c>
      <c r="Z81">
        <v>4.8232009199999997</v>
      </c>
      <c r="AA81">
        <v>10.33886976933896</v>
      </c>
      <c r="AB81">
        <v>9.6928692155730953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16.595356275571316</v>
      </c>
      <c r="AL81">
        <v>19.665522918416528</v>
      </c>
      <c r="AM81">
        <v>3.8849960255955081</v>
      </c>
      <c r="AN81">
        <v>0</v>
      </c>
      <c r="AO81">
        <v>0</v>
      </c>
      <c r="AP81">
        <v>2.3250337133338861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854.15592391986615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158.51032412078686</v>
      </c>
      <c r="L82">
        <v>60.11</v>
      </c>
      <c r="M82">
        <v>0</v>
      </c>
      <c r="N82">
        <v>29.12665492358915</v>
      </c>
      <c r="O82">
        <v>48.917773930542339</v>
      </c>
      <c r="P82">
        <v>66.869689792627369</v>
      </c>
      <c r="Q82">
        <v>5.3490342589204021</v>
      </c>
      <c r="R82">
        <v>9.6073920167165667</v>
      </c>
      <c r="S82">
        <v>6.4784778067415738</v>
      </c>
      <c r="T82">
        <v>0</v>
      </c>
      <c r="U82">
        <v>267.44004329315925</v>
      </c>
      <c r="V82">
        <v>5.0996547536087604</v>
      </c>
      <c r="W82">
        <v>10.866245833060557</v>
      </c>
      <c r="X82">
        <v>30.369167778168126</v>
      </c>
      <c r="Y82">
        <v>0</v>
      </c>
      <c r="Z82">
        <v>4.8232009199999997</v>
      </c>
      <c r="AA82">
        <v>10.33886976933896</v>
      </c>
      <c r="AB82">
        <v>9.6928692155730953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16.595356275571316</v>
      </c>
      <c r="AL82">
        <v>19.665522918416528</v>
      </c>
      <c r="AM82">
        <v>3.8849960255955081</v>
      </c>
      <c r="AN82">
        <v>0</v>
      </c>
      <c r="AO82">
        <v>0</v>
      </c>
      <c r="AP82">
        <v>0.34561315730008291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858.64692547689879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158.51032412078686</v>
      </c>
      <c r="L83">
        <v>60.11</v>
      </c>
      <c r="M83">
        <v>0</v>
      </c>
      <c r="N83">
        <v>29.12665492358915</v>
      </c>
      <c r="O83">
        <v>48.917773930542339</v>
      </c>
      <c r="P83">
        <v>66.869689792627369</v>
      </c>
      <c r="Q83">
        <v>5.3490342589204021</v>
      </c>
      <c r="R83">
        <v>9.6073920167165667</v>
      </c>
      <c r="S83">
        <v>6.4784778067415738</v>
      </c>
      <c r="T83">
        <v>0</v>
      </c>
      <c r="U83">
        <v>267.44004329315925</v>
      </c>
      <c r="V83">
        <v>5.0996547536087604</v>
      </c>
      <c r="W83">
        <v>10.866245833060557</v>
      </c>
      <c r="X83">
        <v>30.369167778168126</v>
      </c>
      <c r="Y83">
        <v>0</v>
      </c>
      <c r="Z83">
        <v>4.8232009199999997</v>
      </c>
      <c r="AA83">
        <v>10.33886976933896</v>
      </c>
      <c r="AB83">
        <v>9.6928692155730953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16.595356275571316</v>
      </c>
      <c r="AL83">
        <v>19.665522918416528</v>
      </c>
      <c r="AM83">
        <v>3.8849960255955081</v>
      </c>
      <c r="AN83">
        <v>0</v>
      </c>
      <c r="AO83">
        <v>0</v>
      </c>
      <c r="AP83">
        <v>0.34561315730008291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858.64692547689879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158.51032412078686</v>
      </c>
      <c r="L84">
        <v>60.11</v>
      </c>
      <c r="M84">
        <v>0</v>
      </c>
      <c r="N84">
        <v>29.12665492358915</v>
      </c>
      <c r="O84">
        <v>48.917773930542339</v>
      </c>
      <c r="P84">
        <v>66.869689792627369</v>
      </c>
      <c r="Q84">
        <v>5.3490342589204021</v>
      </c>
      <c r="R84">
        <v>9.6073920167165667</v>
      </c>
      <c r="S84">
        <v>6.4784778067415738</v>
      </c>
      <c r="T84">
        <v>0</v>
      </c>
      <c r="U84">
        <v>267.44004329315925</v>
      </c>
      <c r="V84">
        <v>5.0996547536087604</v>
      </c>
      <c r="W84">
        <v>10.866245833060557</v>
      </c>
      <c r="X84">
        <v>30.369167778168126</v>
      </c>
      <c r="Y84">
        <v>0</v>
      </c>
      <c r="Z84">
        <v>4.8232009199999997</v>
      </c>
      <c r="AA84">
        <v>10.33886976933896</v>
      </c>
      <c r="AB84">
        <v>9.6928692155730953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16.595356275571316</v>
      </c>
      <c r="AL84">
        <v>19.665522918416528</v>
      </c>
      <c r="AM84">
        <v>3.8849960255955081</v>
      </c>
      <c r="AN84">
        <v>0</v>
      </c>
      <c r="AO84">
        <v>0</v>
      </c>
      <c r="AP84">
        <v>0.34561315730008291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858.64692547689879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158.51050590073248</v>
      </c>
      <c r="L85">
        <v>60.11</v>
      </c>
      <c r="M85">
        <v>0</v>
      </c>
      <c r="N85">
        <v>29.12665492358915</v>
      </c>
      <c r="O85">
        <v>48.917773930542339</v>
      </c>
      <c r="P85">
        <v>66.869689792627369</v>
      </c>
      <c r="Q85">
        <v>5.3490342589204021</v>
      </c>
      <c r="R85">
        <v>9.6073920167165667</v>
      </c>
      <c r="S85">
        <v>6.4784778067415738</v>
      </c>
      <c r="T85">
        <v>0</v>
      </c>
      <c r="U85">
        <v>267.44004329315925</v>
      </c>
      <c r="V85">
        <v>5.0996547536087604</v>
      </c>
      <c r="W85">
        <v>10.866245833060557</v>
      </c>
      <c r="X85">
        <v>30.369167778168126</v>
      </c>
      <c r="Y85">
        <v>0</v>
      </c>
      <c r="Z85">
        <v>4.8232009199999997</v>
      </c>
      <c r="AA85">
        <v>10.33886976933896</v>
      </c>
      <c r="AB85">
        <v>9.6928692155730953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16.595356275571316</v>
      </c>
      <c r="AL85">
        <v>19.380515490791744</v>
      </c>
      <c r="AM85">
        <v>3.8849960255955081</v>
      </c>
      <c r="AN85">
        <v>0</v>
      </c>
      <c r="AO85">
        <v>0</v>
      </c>
      <c r="AP85">
        <v>0.34561315730008291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847.43358989552803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158.51050590073248</v>
      </c>
      <c r="L86">
        <v>60.11</v>
      </c>
      <c r="M86">
        <v>0</v>
      </c>
      <c r="N86">
        <v>29.12665492358915</v>
      </c>
      <c r="O86">
        <v>48.917773930542339</v>
      </c>
      <c r="P86">
        <v>66.869689792627369</v>
      </c>
      <c r="Q86">
        <v>5.3490342589204021</v>
      </c>
      <c r="R86">
        <v>9.6073920167165667</v>
      </c>
      <c r="S86">
        <v>6.4784778067415738</v>
      </c>
      <c r="T86">
        <v>0</v>
      </c>
      <c r="U86">
        <v>267.44004329315925</v>
      </c>
      <c r="V86">
        <v>5.0996547536087604</v>
      </c>
      <c r="W86">
        <v>10.866245833060557</v>
      </c>
      <c r="X86">
        <v>30.369167778168126</v>
      </c>
      <c r="Y86">
        <v>0</v>
      </c>
      <c r="Z86">
        <v>0.53968904000000006</v>
      </c>
      <c r="AA86">
        <v>10.33886976933896</v>
      </c>
      <c r="AB86">
        <v>9.6928692155730953</v>
      </c>
      <c r="AC86">
        <v>7.1285294022135464</v>
      </c>
      <c r="AD86">
        <v>4.4819263423536322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16.595356275571316</v>
      </c>
      <c r="AL86">
        <v>19.380515490791744</v>
      </c>
      <c r="AM86">
        <v>3.8771478360671661</v>
      </c>
      <c r="AN86">
        <v>0</v>
      </c>
      <c r="AO86">
        <v>0</v>
      </c>
      <c r="AP86">
        <v>0.34561315730008291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837.59578042237149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158.51050590073248</v>
      </c>
      <c r="L87">
        <v>60.11</v>
      </c>
      <c r="M87">
        <v>0</v>
      </c>
      <c r="N87">
        <v>29.12665492358915</v>
      </c>
      <c r="O87">
        <v>48.917773930542339</v>
      </c>
      <c r="P87">
        <v>66.869689792627369</v>
      </c>
      <c r="Q87">
        <v>5.3490342589204021</v>
      </c>
      <c r="R87">
        <v>9.6073920167165667</v>
      </c>
      <c r="S87">
        <v>6.4784778067415738</v>
      </c>
      <c r="T87">
        <v>0</v>
      </c>
      <c r="U87">
        <v>267.44004329315925</v>
      </c>
      <c r="V87">
        <v>5.0996547536087604</v>
      </c>
      <c r="W87">
        <v>10.866245833060557</v>
      </c>
      <c r="X87">
        <v>28.861623344821819</v>
      </c>
      <c r="Y87">
        <v>0</v>
      </c>
      <c r="Z87">
        <v>0.53968904000000006</v>
      </c>
      <c r="AA87">
        <v>10.33886976933896</v>
      </c>
      <c r="AB87">
        <v>9.6928692155730953</v>
      </c>
      <c r="AC87">
        <v>7.1285294022135464</v>
      </c>
      <c r="AD87">
        <v>4.4819263423536322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16.595356275571316</v>
      </c>
      <c r="AL87">
        <v>19.380515490791744</v>
      </c>
      <c r="AM87">
        <v>3.8771478360671661</v>
      </c>
      <c r="AN87">
        <v>0</v>
      </c>
      <c r="AO87">
        <v>0</v>
      </c>
      <c r="AP87">
        <v>0.34561315730008291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836.08823598902518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158.51050590073248</v>
      </c>
      <c r="L88">
        <v>60.11</v>
      </c>
      <c r="M88">
        <v>0</v>
      </c>
      <c r="N88">
        <v>29.12665492358915</v>
      </c>
      <c r="O88">
        <v>48.917773930542339</v>
      </c>
      <c r="P88">
        <v>66.869689792627369</v>
      </c>
      <c r="Q88">
        <v>5.3490342589204021</v>
      </c>
      <c r="R88">
        <v>9.6073920167165667</v>
      </c>
      <c r="S88">
        <v>6.4784778067415738</v>
      </c>
      <c r="T88">
        <v>0</v>
      </c>
      <c r="U88">
        <v>267.44004329315925</v>
      </c>
      <c r="V88">
        <v>5.0996547536087604</v>
      </c>
      <c r="W88">
        <v>10.866245833060557</v>
      </c>
      <c r="X88">
        <v>28.739212444667498</v>
      </c>
      <c r="Y88">
        <v>0</v>
      </c>
      <c r="Z88">
        <v>0.53968904000000006</v>
      </c>
      <c r="AA88">
        <v>10.33886976933896</v>
      </c>
      <c r="AB88">
        <v>9.6928692155730953</v>
      </c>
      <c r="AC88">
        <v>7.1285294022135464</v>
      </c>
      <c r="AD88">
        <v>4.4819263423536322</v>
      </c>
      <c r="AE88">
        <v>12.128109476105115</v>
      </c>
      <c r="AF88">
        <v>0</v>
      </c>
      <c r="AG88">
        <v>0</v>
      </c>
      <c r="AH88">
        <v>37.518635423046874</v>
      </c>
      <c r="AI88">
        <v>0.87428056584741787</v>
      </c>
      <c r="AJ88">
        <v>0</v>
      </c>
      <c r="AK88">
        <v>16.595356275571316</v>
      </c>
      <c r="AL88">
        <v>19.380515490791744</v>
      </c>
      <c r="AM88">
        <v>3.8771478360671661</v>
      </c>
      <c r="AN88">
        <v>0</v>
      </c>
      <c r="AO88">
        <v>0</v>
      </c>
      <c r="AP88">
        <v>0.34561315730008291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835.96582508887082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158.51050590073248</v>
      </c>
      <c r="L89">
        <v>60.11</v>
      </c>
      <c r="M89">
        <v>0</v>
      </c>
      <c r="N89">
        <v>29.12665492358915</v>
      </c>
      <c r="O89">
        <v>48.917773930542339</v>
      </c>
      <c r="P89">
        <v>66.869689792627369</v>
      </c>
      <c r="Q89">
        <v>5.3490342589204021</v>
      </c>
      <c r="R89">
        <v>9.6073920167165667</v>
      </c>
      <c r="S89">
        <v>6.4784778067415738</v>
      </c>
      <c r="T89">
        <v>0</v>
      </c>
      <c r="U89">
        <v>267.44004329315925</v>
      </c>
      <c r="V89">
        <v>5.0996547536087604</v>
      </c>
      <c r="W89">
        <v>10.866245833060557</v>
      </c>
      <c r="X89">
        <v>28.739212444667498</v>
      </c>
      <c r="Y89">
        <v>0</v>
      </c>
      <c r="Z89">
        <v>0.53968904000000006</v>
      </c>
      <c r="AA89">
        <v>10.33886976933896</v>
      </c>
      <c r="AB89">
        <v>9.6928692155730953</v>
      </c>
      <c r="AC89">
        <v>7.1285294022135464</v>
      </c>
      <c r="AD89">
        <v>4.4819263423536322</v>
      </c>
      <c r="AE89">
        <v>12.128109476105115</v>
      </c>
      <c r="AF89">
        <v>0</v>
      </c>
      <c r="AG89">
        <v>0</v>
      </c>
      <c r="AH89">
        <v>37.518635423046874</v>
      </c>
      <c r="AI89">
        <v>3.4346745445345794</v>
      </c>
      <c r="AJ89">
        <v>0</v>
      </c>
      <c r="AK89">
        <v>16.595356275571316</v>
      </c>
      <c r="AL89">
        <v>19.380515490791744</v>
      </c>
      <c r="AM89">
        <v>3.8771478360671661</v>
      </c>
      <c r="AN89">
        <v>0</v>
      </c>
      <c r="AO89">
        <v>0</v>
      </c>
      <c r="AP89">
        <v>0.34561315730008291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838.52621906755792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158.51050590073248</v>
      </c>
      <c r="L90">
        <v>60.11</v>
      </c>
      <c r="M90">
        <v>0</v>
      </c>
      <c r="N90">
        <v>29.12665492358915</v>
      </c>
      <c r="O90">
        <v>48.917773930542339</v>
      </c>
      <c r="P90">
        <v>66.869689792627369</v>
      </c>
      <c r="Q90">
        <v>5.3490342589204021</v>
      </c>
      <c r="R90">
        <v>9.6073920167165667</v>
      </c>
      <c r="S90">
        <v>6.4784778067415738</v>
      </c>
      <c r="T90">
        <v>0</v>
      </c>
      <c r="U90">
        <v>267.44004329315925</v>
      </c>
      <c r="V90">
        <v>5.0996547536087604</v>
      </c>
      <c r="W90">
        <v>10.866245833060557</v>
      </c>
      <c r="X90">
        <v>28.739212444667498</v>
      </c>
      <c r="Y90">
        <v>0</v>
      </c>
      <c r="Z90">
        <v>4.8232009199999997</v>
      </c>
      <c r="AA90">
        <v>10.33886976933896</v>
      </c>
      <c r="AB90">
        <v>9.6928692155730953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3.4346745445345794</v>
      </c>
      <c r="AJ90">
        <v>0</v>
      </c>
      <c r="AK90">
        <v>16.595356275571316</v>
      </c>
      <c r="AL90">
        <v>19.380515490791744</v>
      </c>
      <c r="AM90">
        <v>3.8849960255955081</v>
      </c>
      <c r="AN90">
        <v>0</v>
      </c>
      <c r="AO90">
        <v>0</v>
      </c>
      <c r="AP90">
        <v>0.34561315730008291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847.98933650638639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158.51050590073248</v>
      </c>
      <c r="L91">
        <v>60.11</v>
      </c>
      <c r="M91">
        <v>0</v>
      </c>
      <c r="N91">
        <v>29.12665492358915</v>
      </c>
      <c r="O91">
        <v>48.917773930542339</v>
      </c>
      <c r="P91">
        <v>66.869689792627369</v>
      </c>
      <c r="Q91">
        <v>5.3490342589204021</v>
      </c>
      <c r="R91">
        <v>9.6073920167165667</v>
      </c>
      <c r="S91">
        <v>6.4784778067415738</v>
      </c>
      <c r="T91">
        <v>0</v>
      </c>
      <c r="U91">
        <v>267.44004329315925</v>
      </c>
      <c r="V91">
        <v>5.0996547536087604</v>
      </c>
      <c r="W91">
        <v>10.866245833060557</v>
      </c>
      <c r="X91">
        <v>28.739212444667498</v>
      </c>
      <c r="Y91">
        <v>0</v>
      </c>
      <c r="Z91">
        <v>4.8232009199999997</v>
      </c>
      <c r="AA91">
        <v>10.33886976933896</v>
      </c>
      <c r="AB91">
        <v>9.6928692155730953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3.4346745445345794</v>
      </c>
      <c r="AJ91">
        <v>0</v>
      </c>
      <c r="AK91">
        <v>16.595356275571316</v>
      </c>
      <c r="AL91">
        <v>19.380515490791744</v>
      </c>
      <c r="AM91">
        <v>3.8849960255955081</v>
      </c>
      <c r="AN91">
        <v>0</v>
      </c>
      <c r="AO91">
        <v>0</v>
      </c>
      <c r="AP91">
        <v>0.34561315730008291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847.98933650638639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158.51050590073248</v>
      </c>
      <c r="L92">
        <v>60.11</v>
      </c>
      <c r="M92">
        <v>0</v>
      </c>
      <c r="N92">
        <v>29.12665492358915</v>
      </c>
      <c r="O92">
        <v>48.917773930542339</v>
      </c>
      <c r="P92">
        <v>66.869689792627369</v>
      </c>
      <c r="Q92">
        <v>5.3490342589204021</v>
      </c>
      <c r="R92">
        <v>9.6073920167165667</v>
      </c>
      <c r="S92">
        <v>6.4784778067415738</v>
      </c>
      <c r="T92">
        <v>0</v>
      </c>
      <c r="U92">
        <v>267.44004329315925</v>
      </c>
      <c r="V92">
        <v>5.0996547536087604</v>
      </c>
      <c r="W92">
        <v>10.866245833060557</v>
      </c>
      <c r="X92">
        <v>28.739212444667498</v>
      </c>
      <c r="Y92">
        <v>0</v>
      </c>
      <c r="Z92">
        <v>4.8232009199999997</v>
      </c>
      <c r="AA92">
        <v>10.33886976933896</v>
      </c>
      <c r="AB92">
        <v>9.6928692155730953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3.4346745445345794</v>
      </c>
      <c r="AJ92">
        <v>0</v>
      </c>
      <c r="AK92">
        <v>16.595356275571316</v>
      </c>
      <c r="AL92">
        <v>19.380515490791744</v>
      </c>
      <c r="AM92">
        <v>3.8849960255955081</v>
      </c>
      <c r="AN92">
        <v>0</v>
      </c>
      <c r="AO92">
        <v>0</v>
      </c>
      <c r="AP92">
        <v>0.34561315730008291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847.98933650638639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158.51050590073248</v>
      </c>
      <c r="L93">
        <v>60.11</v>
      </c>
      <c r="M93">
        <v>0</v>
      </c>
      <c r="N93">
        <v>29.12665492358915</v>
      </c>
      <c r="O93">
        <v>48.917773930542339</v>
      </c>
      <c r="P93">
        <v>66.869689792627369</v>
      </c>
      <c r="Q93">
        <v>5.3490342589204021</v>
      </c>
      <c r="R93">
        <v>9.6073920167165667</v>
      </c>
      <c r="S93">
        <v>6.4784778067415738</v>
      </c>
      <c r="T93">
        <v>0</v>
      </c>
      <c r="U93">
        <v>267.44004329315925</v>
      </c>
      <c r="V93">
        <v>5.0996547536087604</v>
      </c>
      <c r="W93">
        <v>10.866245833060557</v>
      </c>
      <c r="X93">
        <v>28.739212444667498</v>
      </c>
      <c r="Y93">
        <v>0</v>
      </c>
      <c r="Z93">
        <v>4.8232009199999997</v>
      </c>
      <c r="AA93">
        <v>10.33886976933896</v>
      </c>
      <c r="AB93">
        <v>9.6928692155730953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0.87428056584741787</v>
      </c>
      <c r="AJ93">
        <v>0</v>
      </c>
      <c r="AK93">
        <v>16.595356275571316</v>
      </c>
      <c r="AL93">
        <v>19.380515490791744</v>
      </c>
      <c r="AM93">
        <v>3.8849960255955081</v>
      </c>
      <c r="AN93">
        <v>0</v>
      </c>
      <c r="AO93">
        <v>0</v>
      </c>
      <c r="AP93">
        <v>0.34561315730008291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845.42894252769929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158.51050590073248</v>
      </c>
      <c r="L94">
        <v>60.11</v>
      </c>
      <c r="M94">
        <v>0</v>
      </c>
      <c r="N94">
        <v>29.12665492358915</v>
      </c>
      <c r="O94">
        <v>48.917773930542339</v>
      </c>
      <c r="P94">
        <v>66.869689792627369</v>
      </c>
      <c r="Q94">
        <v>5.3490342589204021</v>
      </c>
      <c r="R94">
        <v>9.6073920167165667</v>
      </c>
      <c r="S94">
        <v>6.4784778067415738</v>
      </c>
      <c r="T94">
        <v>0</v>
      </c>
      <c r="U94">
        <v>267.44004329315925</v>
      </c>
      <c r="V94">
        <v>5.0996547536087604</v>
      </c>
      <c r="W94">
        <v>10.866245833060557</v>
      </c>
      <c r="X94">
        <v>28.739212444667498</v>
      </c>
      <c r="Y94">
        <v>0</v>
      </c>
      <c r="Z94">
        <v>1.599638406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0.87428056584741787</v>
      </c>
      <c r="AJ94">
        <v>0</v>
      </c>
      <c r="AK94">
        <v>16.595356275571316</v>
      </c>
      <c r="AL94">
        <v>19.380515490791744</v>
      </c>
      <c r="AM94">
        <v>3.8771478360671661</v>
      </c>
      <c r="AN94">
        <v>0</v>
      </c>
      <c r="AO94">
        <v>0</v>
      </c>
      <c r="AP94">
        <v>0.34561315730008291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841.50770058403896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158.51050590073248</v>
      </c>
      <c r="L95">
        <v>60.11</v>
      </c>
      <c r="M95">
        <v>0</v>
      </c>
      <c r="N95">
        <v>29.12665492358915</v>
      </c>
      <c r="O95">
        <v>48.917773930542339</v>
      </c>
      <c r="P95">
        <v>66.869689792627369</v>
      </c>
      <c r="Q95">
        <v>5.3490342589204021</v>
      </c>
      <c r="R95">
        <v>9.6073920167165667</v>
      </c>
      <c r="S95">
        <v>6.4784778067415738</v>
      </c>
      <c r="T95">
        <v>0</v>
      </c>
      <c r="U95">
        <v>267.44004329315925</v>
      </c>
      <c r="V95">
        <v>5.0996547536087604</v>
      </c>
      <c r="W95">
        <v>10.866245833060557</v>
      </c>
      <c r="X95">
        <v>30.370374488554088</v>
      </c>
      <c r="Y95">
        <v>0</v>
      </c>
      <c r="Z95">
        <v>1.599638406</v>
      </c>
      <c r="AA95">
        <v>10.33886976933896</v>
      </c>
      <c r="AB95">
        <v>9.6928692155730953</v>
      </c>
      <c r="AC95">
        <v>7.1285294022135464</v>
      </c>
      <c r="AD95">
        <v>4.4819263423536322</v>
      </c>
      <c r="AE95">
        <v>12.128109476105115</v>
      </c>
      <c r="AF95">
        <v>0</v>
      </c>
      <c r="AG95">
        <v>0</v>
      </c>
      <c r="AH95">
        <v>37.518635423046874</v>
      </c>
      <c r="AI95">
        <v>0.87428056584741787</v>
      </c>
      <c r="AJ95">
        <v>0</v>
      </c>
      <c r="AK95">
        <v>16.595356275571316</v>
      </c>
      <c r="AL95">
        <v>19.380515490791744</v>
      </c>
      <c r="AM95">
        <v>3.8771478360671661</v>
      </c>
      <c r="AN95">
        <v>0</v>
      </c>
      <c r="AO95">
        <v>0</v>
      </c>
      <c r="AP95">
        <v>0.34561315730008291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838.65693649875743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158.51050590073248</v>
      </c>
      <c r="L96">
        <v>60.11</v>
      </c>
      <c r="M96">
        <v>0</v>
      </c>
      <c r="N96">
        <v>29.12665492358915</v>
      </c>
      <c r="O96">
        <v>48.917773930542339</v>
      </c>
      <c r="P96">
        <v>66.869689792627369</v>
      </c>
      <c r="Q96">
        <v>5.3490342589204021</v>
      </c>
      <c r="R96">
        <v>9.6073920167165667</v>
      </c>
      <c r="S96">
        <v>6.4784778067415738</v>
      </c>
      <c r="T96">
        <v>0</v>
      </c>
      <c r="U96">
        <v>267.44004329315925</v>
      </c>
      <c r="V96">
        <v>5.0996547536087604</v>
      </c>
      <c r="W96">
        <v>10.866245833060557</v>
      </c>
      <c r="X96">
        <v>30.370374488554088</v>
      </c>
      <c r="Y96">
        <v>0</v>
      </c>
      <c r="Z96">
        <v>1.599638406</v>
      </c>
      <c r="AA96">
        <v>10.33886976933896</v>
      </c>
      <c r="AB96">
        <v>9.6928692155730953</v>
      </c>
      <c r="AC96">
        <v>7.1285294022135464</v>
      </c>
      <c r="AD96">
        <v>4.4819263423536322</v>
      </c>
      <c r="AE96">
        <v>12.128109476105115</v>
      </c>
      <c r="AF96">
        <v>0</v>
      </c>
      <c r="AG96">
        <v>0</v>
      </c>
      <c r="AH96">
        <v>37.518635423046874</v>
      </c>
      <c r="AI96">
        <v>0.87428056584741787</v>
      </c>
      <c r="AJ96">
        <v>0</v>
      </c>
      <c r="AK96">
        <v>16.595356275571316</v>
      </c>
      <c r="AL96">
        <v>19.380515490791744</v>
      </c>
      <c r="AM96">
        <v>3.8771478360671661</v>
      </c>
      <c r="AN96">
        <v>0</v>
      </c>
      <c r="AO96">
        <v>0</v>
      </c>
      <c r="AP96">
        <v>0.34561315730008291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838.65693649875743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158.51050590073248</v>
      </c>
      <c r="L97">
        <v>60.11</v>
      </c>
      <c r="M97">
        <v>0</v>
      </c>
      <c r="N97">
        <v>29.12665492358915</v>
      </c>
      <c r="O97">
        <v>48.917773930542339</v>
      </c>
      <c r="P97">
        <v>66.869689792627369</v>
      </c>
      <c r="Q97">
        <v>5.3490342589204021</v>
      </c>
      <c r="R97">
        <v>10.558477395348838</v>
      </c>
      <c r="S97">
        <v>6.4784778067415738</v>
      </c>
      <c r="T97">
        <v>0</v>
      </c>
      <c r="U97">
        <v>267.44004329315925</v>
      </c>
      <c r="V97">
        <v>5.0996547536087604</v>
      </c>
      <c r="W97">
        <v>10.866245833060557</v>
      </c>
      <c r="X97">
        <v>30.370374488554088</v>
      </c>
      <c r="Y97">
        <v>0</v>
      </c>
      <c r="Z97">
        <v>1.599638406</v>
      </c>
      <c r="AA97">
        <v>10.33886976933896</v>
      </c>
      <c r="AB97">
        <v>9.6928692155730953</v>
      </c>
      <c r="AC97">
        <v>7.1285294022135464</v>
      </c>
      <c r="AD97">
        <v>4.4819263423536322</v>
      </c>
      <c r="AE97">
        <v>12.128109476105115</v>
      </c>
      <c r="AF97">
        <v>0</v>
      </c>
      <c r="AG97">
        <v>0</v>
      </c>
      <c r="AH97">
        <v>37.518635423046874</v>
      </c>
      <c r="AI97">
        <v>0.87428056584741787</v>
      </c>
      <c r="AJ97">
        <v>0</v>
      </c>
      <c r="AK97">
        <v>16.595356275571316</v>
      </c>
      <c r="AL97">
        <v>19.380515490791744</v>
      </c>
      <c r="AM97">
        <v>3.8771478360671661</v>
      </c>
      <c r="AN97">
        <v>0</v>
      </c>
      <c r="AO97">
        <v>0</v>
      </c>
      <c r="AP97">
        <v>0.34561315730008291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839.60802187738955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158.51050590073248</v>
      </c>
      <c r="L98">
        <v>60.11</v>
      </c>
      <c r="M98">
        <v>0</v>
      </c>
      <c r="N98">
        <v>29.12665492358915</v>
      </c>
      <c r="O98">
        <v>48.917773930542339</v>
      </c>
      <c r="P98">
        <v>66.869689792627369</v>
      </c>
      <c r="Q98">
        <v>5.3490342589204021</v>
      </c>
      <c r="R98">
        <v>10.757722491470723</v>
      </c>
      <c r="S98">
        <v>6.4784778067415738</v>
      </c>
      <c r="T98">
        <v>0</v>
      </c>
      <c r="U98">
        <v>267.44004329315925</v>
      </c>
      <c r="V98">
        <v>5.0996547536087604</v>
      </c>
      <c r="W98">
        <v>10.866245833060557</v>
      </c>
      <c r="X98">
        <v>30.370374488554088</v>
      </c>
      <c r="Y98">
        <v>0</v>
      </c>
      <c r="Z98">
        <v>1.599638406</v>
      </c>
      <c r="AA98">
        <v>10.33886976933896</v>
      </c>
      <c r="AB98">
        <v>9.6928692155730953</v>
      </c>
      <c r="AC98">
        <v>7.1285294022135464</v>
      </c>
      <c r="AD98">
        <v>4.4819263423536322</v>
      </c>
      <c r="AE98">
        <v>12.128109476105115</v>
      </c>
      <c r="AF98">
        <v>0</v>
      </c>
      <c r="AG98">
        <v>0</v>
      </c>
      <c r="AH98">
        <v>37.518635423046874</v>
      </c>
      <c r="AI98">
        <v>0.87428056584741787</v>
      </c>
      <c r="AJ98">
        <v>0</v>
      </c>
      <c r="AK98">
        <v>16.595356275571316</v>
      </c>
      <c r="AL98">
        <v>19.380515490791744</v>
      </c>
      <c r="AM98">
        <v>3.8771478360671661</v>
      </c>
      <c r="AN98">
        <v>0</v>
      </c>
      <c r="AO98">
        <v>0</v>
      </c>
      <c r="AP98">
        <v>0.34561315730008291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839.80726697351156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2.8249867654641867</v>
      </c>
      <c r="L99">
        <f t="shared" si="2"/>
        <v>1.0603914434859956</v>
      </c>
      <c r="M99">
        <f t="shared" si="2"/>
        <v>0</v>
      </c>
      <c r="N99">
        <f t="shared" si="2"/>
        <v>0.65235477310631551</v>
      </c>
      <c r="O99">
        <f t="shared" si="2"/>
        <v>1.1175702906412617</v>
      </c>
      <c r="P99">
        <f t="shared" si="2"/>
        <v>1.5607573926807263</v>
      </c>
      <c r="Q99">
        <f t="shared" si="2"/>
        <v>0.1018687901699841</v>
      </c>
      <c r="R99">
        <f t="shared" si="2"/>
        <v>0.19508145525660164</v>
      </c>
      <c r="S99">
        <f t="shared" si="2"/>
        <v>0.12718118015873409</v>
      </c>
      <c r="T99">
        <f t="shared" si="2"/>
        <v>0</v>
      </c>
      <c r="U99">
        <f t="shared" si="2"/>
        <v>6.410956682268127</v>
      </c>
      <c r="V99">
        <f t="shared" si="2"/>
        <v>0.10763174606696185</v>
      </c>
      <c r="W99">
        <f t="shared" si="2"/>
        <v>0.23489806213044895</v>
      </c>
      <c r="X99">
        <f t="shared" si="2"/>
        <v>0.72583014101251875</v>
      </c>
      <c r="Y99">
        <f t="shared" si="2"/>
        <v>0</v>
      </c>
      <c r="Z99">
        <f t="shared" si="2"/>
        <v>6.7797355896000014E-2</v>
      </c>
      <c r="AA99">
        <f t="shared" si="2"/>
        <v>0.22745513492545744</v>
      </c>
      <c r="AB99">
        <f t="shared" si="2"/>
        <v>0.23262886117375384</v>
      </c>
      <c r="AC99">
        <f t="shared" si="2"/>
        <v>0.17108470565312492</v>
      </c>
      <c r="AD99">
        <f t="shared" si="2"/>
        <v>0.11596465866487761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0.90173659059753508</v>
      </c>
      <c r="AI99">
        <f t="shared" si="2"/>
        <v>5.4736221299714158E-2</v>
      </c>
      <c r="AJ99">
        <f t="shared" si="2"/>
        <v>0</v>
      </c>
      <c r="AK99">
        <f t="shared" si="2"/>
        <v>0.39828855061371132</v>
      </c>
      <c r="AL99">
        <f t="shared" si="2"/>
        <v>0.45642966440589594</v>
      </c>
      <c r="AM99">
        <f t="shared" si="2"/>
        <v>6.5402341445577397E-2</v>
      </c>
      <c r="AN99">
        <f t="shared" si="2"/>
        <v>0</v>
      </c>
      <c r="AO99">
        <f t="shared" si="2"/>
        <v>0</v>
      </c>
      <c r="AP99">
        <f t="shared" si="2"/>
        <v>1.8246800435098989E-2</v>
      </c>
      <c r="AQ99">
        <f t="shared" si="2"/>
        <v>0</v>
      </c>
      <c r="AR99">
        <f t="shared" si="2"/>
        <v>0.19904558519999954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18.507986898422217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9.1799567574244421</v>
      </c>
      <c r="L3">
        <v>291.51322512159464</v>
      </c>
      <c r="M3">
        <v>27.24902034883721</v>
      </c>
      <c r="N3">
        <v>35.1859590374563</v>
      </c>
      <c r="O3">
        <v>0</v>
      </c>
      <c r="P3">
        <v>41.37980803976253</v>
      </c>
      <c r="Q3">
        <v>6.468832085086917</v>
      </c>
      <c r="R3">
        <v>12.560236893705325</v>
      </c>
      <c r="S3">
        <v>7.8181630322097382</v>
      </c>
      <c r="T3">
        <v>0</v>
      </c>
      <c r="U3">
        <v>58.842759721157606</v>
      </c>
      <c r="V3">
        <v>6.1595829965156801</v>
      </c>
      <c r="W3">
        <v>13.127545610474632</v>
      </c>
      <c r="X3">
        <v>43.942497357910902</v>
      </c>
      <c r="Y3">
        <v>0</v>
      </c>
      <c r="Z3">
        <v>1.9322761704545457</v>
      </c>
      <c r="AA3">
        <v>12.486797397468354</v>
      </c>
      <c r="AB3">
        <v>11.708161574629045</v>
      </c>
      <c r="AC3">
        <v>8.611986510342712</v>
      </c>
      <c r="AD3">
        <v>5.414380764697249</v>
      </c>
      <c r="AE3">
        <v>14.647511168441158</v>
      </c>
      <c r="AF3">
        <v>0</v>
      </c>
      <c r="AG3">
        <v>11.803821545917586</v>
      </c>
      <c r="AH3">
        <v>45.317470424095944</v>
      </c>
      <c r="AI3">
        <v>0</v>
      </c>
      <c r="AJ3">
        <v>0</v>
      </c>
      <c r="AK3">
        <v>20.045213149487786</v>
      </c>
      <c r="AL3">
        <v>0</v>
      </c>
      <c r="AM3">
        <v>3.1221763686136565</v>
      </c>
      <c r="AN3">
        <v>0.97895939599593118</v>
      </c>
      <c r="AO3">
        <v>0</v>
      </c>
      <c r="AP3">
        <v>0.15182484076222036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708.912923152492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9.0402107045990938</v>
      </c>
      <c r="L4">
        <v>291.51322512159464</v>
      </c>
      <c r="M4">
        <v>27.24902034883721</v>
      </c>
      <c r="N4">
        <v>35.1859590374563</v>
      </c>
      <c r="O4">
        <v>0</v>
      </c>
      <c r="P4">
        <v>41.37980803976253</v>
      </c>
      <c r="Q4">
        <v>6.468832085086917</v>
      </c>
      <c r="R4">
        <v>12.560236893705325</v>
      </c>
      <c r="S4">
        <v>7.8181630322097382</v>
      </c>
      <c r="T4">
        <v>0</v>
      </c>
      <c r="U4">
        <v>58.842759721157606</v>
      </c>
      <c r="V4">
        <v>6.1595829965156801</v>
      </c>
      <c r="W4">
        <v>13.127545610474632</v>
      </c>
      <c r="X4">
        <v>43.942497357910902</v>
      </c>
      <c r="Y4">
        <v>0</v>
      </c>
      <c r="Z4">
        <v>1.9322761704545457</v>
      </c>
      <c r="AA4">
        <v>12.486797397468354</v>
      </c>
      <c r="AB4">
        <v>11.708161574629045</v>
      </c>
      <c r="AC4">
        <v>8.611986510342712</v>
      </c>
      <c r="AD4">
        <v>5.414380764697249</v>
      </c>
      <c r="AE4">
        <v>14.647511168441158</v>
      </c>
      <c r="AF4">
        <v>0</v>
      </c>
      <c r="AG4">
        <v>11.803821545917586</v>
      </c>
      <c r="AH4">
        <v>45.317470424095944</v>
      </c>
      <c r="AI4">
        <v>0</v>
      </c>
      <c r="AJ4">
        <v>0</v>
      </c>
      <c r="AK4">
        <v>20.045213149487786</v>
      </c>
      <c r="AL4">
        <v>0</v>
      </c>
      <c r="AM4">
        <v>3.1221763686136565</v>
      </c>
      <c r="AN4">
        <v>0.97895939599593118</v>
      </c>
      <c r="AO4">
        <v>0</v>
      </c>
      <c r="AP4">
        <v>0.15182484076222036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708.77317709966667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4.8300199879211698</v>
      </c>
      <c r="L5">
        <v>241.4432614643037</v>
      </c>
      <c r="M5">
        <v>27.24902034883721</v>
      </c>
      <c r="N5">
        <v>35.1859590374563</v>
      </c>
      <c r="O5">
        <v>0</v>
      </c>
      <c r="P5">
        <v>41.37980803976253</v>
      </c>
      <c r="Q5">
        <v>6.468832085086917</v>
      </c>
      <c r="R5">
        <v>12.560236893705325</v>
      </c>
      <c r="S5">
        <v>7.8181630322097382</v>
      </c>
      <c r="T5">
        <v>0</v>
      </c>
      <c r="U5">
        <v>58.842759721157606</v>
      </c>
      <c r="V5">
        <v>6.1595829965156801</v>
      </c>
      <c r="W5">
        <v>13.127545610474632</v>
      </c>
      <c r="X5">
        <v>43.942497357910902</v>
      </c>
      <c r="Y5">
        <v>0</v>
      </c>
      <c r="Z5">
        <v>1.9322761704545457</v>
      </c>
      <c r="AA5">
        <v>12.486797397468354</v>
      </c>
      <c r="AB5">
        <v>11.708161574629045</v>
      </c>
      <c r="AC5">
        <v>8.611986510342712</v>
      </c>
      <c r="AD5">
        <v>5.414380764697249</v>
      </c>
      <c r="AE5">
        <v>14.647511168441158</v>
      </c>
      <c r="AF5">
        <v>0</v>
      </c>
      <c r="AG5">
        <v>11.803821545917586</v>
      </c>
      <c r="AH5">
        <v>45.317470424095944</v>
      </c>
      <c r="AI5">
        <v>0</v>
      </c>
      <c r="AJ5">
        <v>0</v>
      </c>
      <c r="AK5">
        <v>20.045213149487786</v>
      </c>
      <c r="AL5">
        <v>0</v>
      </c>
      <c r="AM5">
        <v>3.1221763686136565</v>
      </c>
      <c r="AN5">
        <v>0.97895939599593118</v>
      </c>
      <c r="AO5">
        <v>0</v>
      </c>
      <c r="AP5">
        <v>0.15182484076222036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654.49302272569776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4.8300199879211698</v>
      </c>
      <c r="L6">
        <v>144.86401484512857</v>
      </c>
      <c r="M6">
        <v>27.24902034883721</v>
      </c>
      <c r="N6">
        <v>35.1859590374563</v>
      </c>
      <c r="O6">
        <v>0</v>
      </c>
      <c r="P6">
        <v>41.37980803976253</v>
      </c>
      <c r="Q6">
        <v>6.468832085086917</v>
      </c>
      <c r="R6">
        <v>12.560236893705325</v>
      </c>
      <c r="S6">
        <v>7.8181630322097382</v>
      </c>
      <c r="T6">
        <v>0</v>
      </c>
      <c r="U6">
        <v>58.842759721157606</v>
      </c>
      <c r="V6">
        <v>6.1595829965156801</v>
      </c>
      <c r="W6">
        <v>13.127545610474632</v>
      </c>
      <c r="X6">
        <v>43.942497357910902</v>
      </c>
      <c r="Y6">
        <v>0</v>
      </c>
      <c r="Z6">
        <v>1.9322761704545457</v>
      </c>
      <c r="AA6">
        <v>12.486797397468354</v>
      </c>
      <c r="AB6">
        <v>11.708161574629045</v>
      </c>
      <c r="AC6">
        <v>8.611986510342712</v>
      </c>
      <c r="AD6">
        <v>5.414380764697249</v>
      </c>
      <c r="AE6">
        <v>14.647511168441158</v>
      </c>
      <c r="AF6">
        <v>0</v>
      </c>
      <c r="AG6">
        <v>11.803821545917586</v>
      </c>
      <c r="AH6">
        <v>45.317470424095944</v>
      </c>
      <c r="AI6">
        <v>0</v>
      </c>
      <c r="AJ6">
        <v>0</v>
      </c>
      <c r="AK6">
        <v>20.045213149487786</v>
      </c>
      <c r="AL6">
        <v>0</v>
      </c>
      <c r="AM6">
        <v>3.1221763686136565</v>
      </c>
      <c r="AN6">
        <v>0.97895939599593118</v>
      </c>
      <c r="AO6">
        <v>0</v>
      </c>
      <c r="AP6">
        <v>0.15182484076222036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557.91377610652262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4.8300148341617577</v>
      </c>
      <c r="L7">
        <v>67.607158146228471</v>
      </c>
      <c r="M7">
        <v>27.24902034883721</v>
      </c>
      <c r="N7">
        <v>35.1859590374563</v>
      </c>
      <c r="O7">
        <v>0</v>
      </c>
      <c r="P7">
        <v>41.37980803976253</v>
      </c>
      <c r="Q7">
        <v>6.468832085086917</v>
      </c>
      <c r="R7">
        <v>12.560236893705325</v>
      </c>
      <c r="S7">
        <v>7.8181630322097382</v>
      </c>
      <c r="T7">
        <v>0</v>
      </c>
      <c r="U7">
        <v>58.842759721157606</v>
      </c>
      <c r="V7">
        <v>6.1595829965156801</v>
      </c>
      <c r="W7">
        <v>13.127545610474632</v>
      </c>
      <c r="X7">
        <v>43.942497357910902</v>
      </c>
      <c r="Y7">
        <v>0</v>
      </c>
      <c r="Z7">
        <v>3.8645520340909094</v>
      </c>
      <c r="AA7">
        <v>8.3245315983122357</v>
      </c>
      <c r="AB7">
        <v>11.708161574629045</v>
      </c>
      <c r="AC7">
        <v>8.611986510342712</v>
      </c>
      <c r="AD7">
        <v>5.414380764697249</v>
      </c>
      <c r="AE7">
        <v>14.647511168441158</v>
      </c>
      <c r="AF7">
        <v>0</v>
      </c>
      <c r="AG7">
        <v>11.803821545917586</v>
      </c>
      <c r="AH7">
        <v>45.317470424095944</v>
      </c>
      <c r="AI7">
        <v>0</v>
      </c>
      <c r="AJ7">
        <v>0</v>
      </c>
      <c r="AK7">
        <v>20.045213149487786</v>
      </c>
      <c r="AL7">
        <v>0</v>
      </c>
      <c r="AM7">
        <v>3.1221763686136565</v>
      </c>
      <c r="AN7">
        <v>0.97895939599593118</v>
      </c>
      <c r="AO7">
        <v>0</v>
      </c>
      <c r="AP7">
        <v>0.15182484076222036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478.42692431834354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4.829965062389924</v>
      </c>
      <c r="L8">
        <v>67.607158146228471</v>
      </c>
      <c r="M8">
        <v>27.24902034883721</v>
      </c>
      <c r="N8">
        <v>35.1859590374563</v>
      </c>
      <c r="O8">
        <v>0</v>
      </c>
      <c r="P8">
        <v>41.37980803976253</v>
      </c>
      <c r="Q8">
        <v>6.468832085086917</v>
      </c>
      <c r="R8">
        <v>12.560236893705325</v>
      </c>
      <c r="S8">
        <v>7.8181630322097382</v>
      </c>
      <c r="T8">
        <v>0</v>
      </c>
      <c r="U8">
        <v>58.842759721157606</v>
      </c>
      <c r="V8">
        <v>6.1595829965156801</v>
      </c>
      <c r="W8">
        <v>13.127545610474632</v>
      </c>
      <c r="X8">
        <v>43.942497357910902</v>
      </c>
      <c r="Y8">
        <v>0</v>
      </c>
      <c r="Z8">
        <v>3.8645520340909094</v>
      </c>
      <c r="AA8">
        <v>8.3245315983122357</v>
      </c>
      <c r="AB8">
        <v>11.708161574629045</v>
      </c>
      <c r="AC8">
        <v>8.611986510342712</v>
      </c>
      <c r="AD8">
        <v>5.414380764697249</v>
      </c>
      <c r="AE8">
        <v>14.647511168441158</v>
      </c>
      <c r="AF8">
        <v>0</v>
      </c>
      <c r="AG8">
        <v>11.803821545917586</v>
      </c>
      <c r="AH8">
        <v>45.317470424095944</v>
      </c>
      <c r="AI8">
        <v>0</v>
      </c>
      <c r="AJ8">
        <v>0</v>
      </c>
      <c r="AK8">
        <v>20.045213149487786</v>
      </c>
      <c r="AL8">
        <v>0</v>
      </c>
      <c r="AM8">
        <v>3.1221763686136565</v>
      </c>
      <c r="AN8">
        <v>0.97895939599593118</v>
      </c>
      <c r="AO8">
        <v>0</v>
      </c>
      <c r="AP8">
        <v>0.15182484076222036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478.4268745465717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4.8299993553488374</v>
      </c>
      <c r="L9">
        <v>67.607158146228471</v>
      </c>
      <c r="M9">
        <v>27.24902034883721</v>
      </c>
      <c r="N9">
        <v>35.1859590374563</v>
      </c>
      <c r="O9">
        <v>0</v>
      </c>
      <c r="P9">
        <v>41.37980803976253</v>
      </c>
      <c r="Q9">
        <v>6.468832085086917</v>
      </c>
      <c r="R9">
        <v>12.560236893705325</v>
      </c>
      <c r="S9">
        <v>7.8181630322097382</v>
      </c>
      <c r="T9">
        <v>0</v>
      </c>
      <c r="U9">
        <v>58.842759721157606</v>
      </c>
      <c r="V9">
        <v>6.1595829965156801</v>
      </c>
      <c r="W9">
        <v>13.127545610474632</v>
      </c>
      <c r="X9">
        <v>43.942497357910902</v>
      </c>
      <c r="Y9">
        <v>0</v>
      </c>
      <c r="Z9">
        <v>3.8645520340909094</v>
      </c>
      <c r="AA9">
        <v>8.3245315983122357</v>
      </c>
      <c r="AB9">
        <v>11.708161574629045</v>
      </c>
      <c r="AC9">
        <v>8.611986510342712</v>
      </c>
      <c r="AD9">
        <v>5.414380764697249</v>
      </c>
      <c r="AE9">
        <v>14.647511168441158</v>
      </c>
      <c r="AF9">
        <v>0</v>
      </c>
      <c r="AG9">
        <v>11.803821545917586</v>
      </c>
      <c r="AH9">
        <v>45.317470424095944</v>
      </c>
      <c r="AI9">
        <v>0</v>
      </c>
      <c r="AJ9">
        <v>0</v>
      </c>
      <c r="AK9">
        <v>20.045213149487786</v>
      </c>
      <c r="AL9">
        <v>0</v>
      </c>
      <c r="AM9">
        <v>3.1221763686136565</v>
      </c>
      <c r="AN9">
        <v>0.97895939599593118</v>
      </c>
      <c r="AO9">
        <v>0</v>
      </c>
      <c r="AP9">
        <v>0.15182484076222036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478.42690883953065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4.8300389281609197</v>
      </c>
      <c r="L10">
        <v>67.607158146228471</v>
      </c>
      <c r="M10">
        <v>27.24902034883721</v>
      </c>
      <c r="N10">
        <v>35.1859590374563</v>
      </c>
      <c r="O10">
        <v>0</v>
      </c>
      <c r="P10">
        <v>41.37980803976253</v>
      </c>
      <c r="Q10">
        <v>6.468832085086917</v>
      </c>
      <c r="R10">
        <v>12.560236893705325</v>
      </c>
      <c r="S10">
        <v>7.8181630322097382</v>
      </c>
      <c r="T10">
        <v>0</v>
      </c>
      <c r="U10">
        <v>58.842759721157606</v>
      </c>
      <c r="V10">
        <v>6.1595829965156801</v>
      </c>
      <c r="W10">
        <v>13.127545610474632</v>
      </c>
      <c r="X10">
        <v>43.942497357910902</v>
      </c>
      <c r="Y10">
        <v>0</v>
      </c>
      <c r="Z10">
        <v>3.8645520340909094</v>
      </c>
      <c r="AA10">
        <v>8.3245315983122357</v>
      </c>
      <c r="AB10">
        <v>11.708161574629045</v>
      </c>
      <c r="AC10">
        <v>8.611986510342712</v>
      </c>
      <c r="AD10">
        <v>5.414380764697249</v>
      </c>
      <c r="AE10">
        <v>14.647511168441158</v>
      </c>
      <c r="AF10">
        <v>0</v>
      </c>
      <c r="AG10">
        <v>11.803821545917586</v>
      </c>
      <c r="AH10">
        <v>45.317470424095944</v>
      </c>
      <c r="AI10">
        <v>0</v>
      </c>
      <c r="AJ10">
        <v>0</v>
      </c>
      <c r="AK10">
        <v>20.045213149487786</v>
      </c>
      <c r="AL10">
        <v>0</v>
      </c>
      <c r="AM10">
        <v>3.1221763686136565</v>
      </c>
      <c r="AN10">
        <v>0.97895939599593118</v>
      </c>
      <c r="AO10">
        <v>0</v>
      </c>
      <c r="AP10">
        <v>0.15182484076222036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478.42694841234271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4.8299883363859362</v>
      </c>
      <c r="L11">
        <v>67.607158146228471</v>
      </c>
      <c r="M11">
        <v>27.24902034883721</v>
      </c>
      <c r="N11">
        <v>35.1859590374563</v>
      </c>
      <c r="O11">
        <v>0</v>
      </c>
      <c r="P11">
        <v>41.37980803976253</v>
      </c>
      <c r="Q11">
        <v>6.4671720608856091</v>
      </c>
      <c r="R11">
        <v>12.566293266790609</v>
      </c>
      <c r="S11">
        <v>7.8232103558490582</v>
      </c>
      <c r="T11">
        <v>0</v>
      </c>
      <c r="U11">
        <v>58.842759721157606</v>
      </c>
      <c r="V11">
        <v>6.1595829965156801</v>
      </c>
      <c r="W11">
        <v>13.127545610474632</v>
      </c>
      <c r="X11">
        <v>43.942497357910902</v>
      </c>
      <c r="Y11">
        <v>0</v>
      </c>
      <c r="Z11">
        <v>3.8645520340909094</v>
      </c>
      <c r="AA11">
        <v>8.3245315983122357</v>
      </c>
      <c r="AB11">
        <v>11.708161574629045</v>
      </c>
      <c r="AC11">
        <v>8.611986510342712</v>
      </c>
      <c r="AD11">
        <v>5.414380764697249</v>
      </c>
      <c r="AE11">
        <v>14.647511168441158</v>
      </c>
      <c r="AF11">
        <v>0</v>
      </c>
      <c r="AG11">
        <v>11.803821545917586</v>
      </c>
      <c r="AH11">
        <v>45.317470424095944</v>
      </c>
      <c r="AI11">
        <v>0</v>
      </c>
      <c r="AJ11">
        <v>0</v>
      </c>
      <c r="AK11">
        <v>20.045213149487786</v>
      </c>
      <c r="AL11">
        <v>0</v>
      </c>
      <c r="AM11">
        <v>3.1221763686136565</v>
      </c>
      <c r="AN11">
        <v>0.97895939599593118</v>
      </c>
      <c r="AO11">
        <v>0</v>
      </c>
      <c r="AP11">
        <v>0.15182484076222036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478.43634149309099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4.8299883363859362</v>
      </c>
      <c r="L12">
        <v>67.607158146228471</v>
      </c>
      <c r="M12">
        <v>27.24902034883721</v>
      </c>
      <c r="N12">
        <v>35.1859590374563</v>
      </c>
      <c r="O12">
        <v>0</v>
      </c>
      <c r="P12">
        <v>41.37980803976253</v>
      </c>
      <c r="Q12">
        <v>6.4669646666666667</v>
      </c>
      <c r="R12">
        <v>12.566042621712221</v>
      </c>
      <c r="S12">
        <v>7.8205965672757483</v>
      </c>
      <c r="T12">
        <v>0</v>
      </c>
      <c r="U12">
        <v>58.842759721157606</v>
      </c>
      <c r="V12">
        <v>6.1595829965156801</v>
      </c>
      <c r="W12">
        <v>13.127545610474632</v>
      </c>
      <c r="X12">
        <v>43.942497357910902</v>
      </c>
      <c r="Y12">
        <v>0</v>
      </c>
      <c r="Z12">
        <v>3.8645520340909094</v>
      </c>
      <c r="AA12">
        <v>8.3245315983122357</v>
      </c>
      <c r="AB12">
        <v>11.708161574629045</v>
      </c>
      <c r="AC12">
        <v>8.611986510342712</v>
      </c>
      <c r="AD12">
        <v>5.414380764697249</v>
      </c>
      <c r="AE12">
        <v>14.647511168441158</v>
      </c>
      <c r="AF12">
        <v>0</v>
      </c>
      <c r="AG12">
        <v>11.803821545917586</v>
      </c>
      <c r="AH12">
        <v>45.317470424095944</v>
      </c>
      <c r="AI12">
        <v>0</v>
      </c>
      <c r="AJ12">
        <v>0</v>
      </c>
      <c r="AK12">
        <v>20.045213149487786</v>
      </c>
      <c r="AL12">
        <v>0</v>
      </c>
      <c r="AM12">
        <v>3.1221763686136565</v>
      </c>
      <c r="AN12">
        <v>0.97895939599593118</v>
      </c>
      <c r="AO12">
        <v>0</v>
      </c>
      <c r="AP12">
        <v>0.15182484076222036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478.43326966522039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4.8299883363859362</v>
      </c>
      <c r="L13">
        <v>67.607158146228471</v>
      </c>
      <c r="M13">
        <v>27.24902034883721</v>
      </c>
      <c r="N13">
        <v>35.1859590374563</v>
      </c>
      <c r="O13">
        <v>0</v>
      </c>
      <c r="P13">
        <v>41.37980803976253</v>
      </c>
      <c r="Q13">
        <v>6.4669646666666667</v>
      </c>
      <c r="R13">
        <v>12.566042621712221</v>
      </c>
      <c r="S13">
        <v>7.8205965672757483</v>
      </c>
      <c r="T13">
        <v>0</v>
      </c>
      <c r="U13">
        <v>58.842759721157606</v>
      </c>
      <c r="V13">
        <v>6.1595829965156801</v>
      </c>
      <c r="W13">
        <v>13.127545610474632</v>
      </c>
      <c r="X13">
        <v>43.942497357910902</v>
      </c>
      <c r="Y13">
        <v>0</v>
      </c>
      <c r="Z13">
        <v>3.8645520340909094</v>
      </c>
      <c r="AA13">
        <v>8.3245315983122357</v>
      </c>
      <c r="AB13">
        <v>11.708161574629045</v>
      </c>
      <c r="AC13">
        <v>8.611986510342712</v>
      </c>
      <c r="AD13">
        <v>5.414380764697249</v>
      </c>
      <c r="AE13">
        <v>14.647511168441158</v>
      </c>
      <c r="AF13">
        <v>0</v>
      </c>
      <c r="AG13">
        <v>11.803821545917586</v>
      </c>
      <c r="AH13">
        <v>45.317470424095944</v>
      </c>
      <c r="AI13">
        <v>0</v>
      </c>
      <c r="AJ13">
        <v>0</v>
      </c>
      <c r="AK13">
        <v>20.045213149487786</v>
      </c>
      <c r="AL13">
        <v>0</v>
      </c>
      <c r="AM13">
        <v>3.1221763686136565</v>
      </c>
      <c r="AN13">
        <v>0.97895939599593118</v>
      </c>
      <c r="AO13">
        <v>0</v>
      </c>
      <c r="AP13">
        <v>0.15182484076222036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478.43326966522039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4.8299883363859362</v>
      </c>
      <c r="L14">
        <v>68.342688690012977</v>
      </c>
      <c r="M14">
        <v>27.24902034883721</v>
      </c>
      <c r="N14">
        <v>35.1859590374563</v>
      </c>
      <c r="O14">
        <v>0</v>
      </c>
      <c r="P14">
        <v>41.37980803976253</v>
      </c>
      <c r="Q14">
        <v>6.468832085086917</v>
      </c>
      <c r="R14">
        <v>12.560236893705325</v>
      </c>
      <c r="S14">
        <v>7.8181630322097382</v>
      </c>
      <c r="T14">
        <v>0</v>
      </c>
      <c r="U14">
        <v>58.842759721157606</v>
      </c>
      <c r="V14">
        <v>6.1595829965156801</v>
      </c>
      <c r="W14">
        <v>13.127545610474632</v>
      </c>
      <c r="X14">
        <v>43.942497357910902</v>
      </c>
      <c r="Y14">
        <v>0</v>
      </c>
      <c r="Z14">
        <v>3.8645520340909094</v>
      </c>
      <c r="AA14">
        <v>8.3245315983122357</v>
      </c>
      <c r="AB14">
        <v>11.708161574629045</v>
      </c>
      <c r="AC14">
        <v>8.611986510342712</v>
      </c>
      <c r="AD14">
        <v>5.414380764697249</v>
      </c>
      <c r="AE14">
        <v>14.647511168441158</v>
      </c>
      <c r="AF14">
        <v>0</v>
      </c>
      <c r="AG14">
        <v>11.803821545917586</v>
      </c>
      <c r="AH14">
        <v>45.317470424095944</v>
      </c>
      <c r="AI14">
        <v>0</v>
      </c>
      <c r="AJ14">
        <v>0</v>
      </c>
      <c r="AK14">
        <v>20.045213149487786</v>
      </c>
      <c r="AL14">
        <v>0</v>
      </c>
      <c r="AM14">
        <v>3.1221763686136565</v>
      </c>
      <c r="AN14">
        <v>0.97895939599593118</v>
      </c>
      <c r="AO14">
        <v>0</v>
      </c>
      <c r="AP14">
        <v>0.15182484076222036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479.16242836435225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4.8300035938675387</v>
      </c>
      <c r="L15">
        <v>125.93211923435609</v>
      </c>
      <c r="M15">
        <v>27.24902034883721</v>
      </c>
      <c r="N15">
        <v>35.1859590374563</v>
      </c>
      <c r="O15">
        <v>0</v>
      </c>
      <c r="P15">
        <v>41.37980803976253</v>
      </c>
      <c r="Q15">
        <v>3.8616512940388477</v>
      </c>
      <c r="R15">
        <v>6.7614853383820996</v>
      </c>
      <c r="S15">
        <v>5.9709973439357187</v>
      </c>
      <c r="T15">
        <v>0</v>
      </c>
      <c r="U15">
        <v>58.842759721157606</v>
      </c>
      <c r="V15">
        <v>2.8987738324420675</v>
      </c>
      <c r="W15">
        <v>13.127545610474632</v>
      </c>
      <c r="X15">
        <v>43.942497357910902</v>
      </c>
      <c r="Y15">
        <v>0</v>
      </c>
      <c r="Z15">
        <v>3.8645520340909094</v>
      </c>
      <c r="AA15">
        <v>8.3245315983122357</v>
      </c>
      <c r="AB15">
        <v>11.708161574629045</v>
      </c>
      <c r="AC15">
        <v>8.611986510342712</v>
      </c>
      <c r="AD15">
        <v>5.414380764697249</v>
      </c>
      <c r="AE15">
        <v>14.647511168441158</v>
      </c>
      <c r="AF15">
        <v>0</v>
      </c>
      <c r="AG15">
        <v>11.803821545917586</v>
      </c>
      <c r="AH15">
        <v>45.317470424095944</v>
      </c>
      <c r="AI15">
        <v>0</v>
      </c>
      <c r="AJ15">
        <v>0</v>
      </c>
      <c r="AK15">
        <v>20.045213149487786</v>
      </c>
      <c r="AL15">
        <v>0</v>
      </c>
      <c r="AM15">
        <v>3.1221763686136565</v>
      </c>
      <c r="AN15">
        <v>0.97895939599593118</v>
      </c>
      <c r="AO15">
        <v>0</v>
      </c>
      <c r="AP15">
        <v>0.15182484076222036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523.23796696745796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4.8300035938675387</v>
      </c>
      <c r="L16">
        <v>125.93211923435609</v>
      </c>
      <c r="M16">
        <v>27.24902034883721</v>
      </c>
      <c r="N16">
        <v>35.1859590374563</v>
      </c>
      <c r="O16">
        <v>0</v>
      </c>
      <c r="P16">
        <v>41.37980803976253</v>
      </c>
      <c r="Q16">
        <v>3.8603795048076925</v>
      </c>
      <c r="R16">
        <v>6.7627925106382971</v>
      </c>
      <c r="S16">
        <v>3.8617859205823959</v>
      </c>
      <c r="T16">
        <v>0</v>
      </c>
      <c r="U16">
        <v>58.842759721157606</v>
      </c>
      <c r="V16">
        <v>2.8987738324420675</v>
      </c>
      <c r="W16">
        <v>13.127545610474632</v>
      </c>
      <c r="X16">
        <v>43.942497357910902</v>
      </c>
      <c r="Y16">
        <v>0</v>
      </c>
      <c r="Z16">
        <v>3.8645520340909094</v>
      </c>
      <c r="AA16">
        <v>8.3245315983122357</v>
      </c>
      <c r="AB16">
        <v>11.708161574629045</v>
      </c>
      <c r="AC16">
        <v>8.611986510342712</v>
      </c>
      <c r="AD16">
        <v>5.414380764697249</v>
      </c>
      <c r="AE16">
        <v>14.647511168441158</v>
      </c>
      <c r="AF16">
        <v>0</v>
      </c>
      <c r="AG16">
        <v>11.803821545917586</v>
      </c>
      <c r="AH16">
        <v>45.317470424095944</v>
      </c>
      <c r="AI16">
        <v>0</v>
      </c>
      <c r="AJ16">
        <v>0</v>
      </c>
      <c r="AK16">
        <v>20.045213149487786</v>
      </c>
      <c r="AL16">
        <v>0</v>
      </c>
      <c r="AM16">
        <v>3.1221763686136565</v>
      </c>
      <c r="AN16">
        <v>0.97895939599593118</v>
      </c>
      <c r="AO16">
        <v>0</v>
      </c>
      <c r="AP16">
        <v>0.15182484076222036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521.12879092712978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4.8300035938675387</v>
      </c>
      <c r="L17">
        <v>125.93211923435609</v>
      </c>
      <c r="M17">
        <v>27.24902034883721</v>
      </c>
      <c r="N17">
        <v>35.1859590374563</v>
      </c>
      <c r="O17">
        <v>0</v>
      </c>
      <c r="P17">
        <v>41.37980803976253</v>
      </c>
      <c r="Q17">
        <v>3.8603795048076925</v>
      </c>
      <c r="R17">
        <v>6.7627925106382971</v>
      </c>
      <c r="S17">
        <v>3.8617859205823959</v>
      </c>
      <c r="T17">
        <v>0</v>
      </c>
      <c r="U17">
        <v>58.842759721157606</v>
      </c>
      <c r="V17">
        <v>6.1595829965156801</v>
      </c>
      <c r="W17">
        <v>13.127545610474632</v>
      </c>
      <c r="X17">
        <v>43.942497357910902</v>
      </c>
      <c r="Y17">
        <v>0</v>
      </c>
      <c r="Z17">
        <v>3.8645520340909094</v>
      </c>
      <c r="AA17">
        <v>8.3245315983122357</v>
      </c>
      <c r="AB17">
        <v>11.708161574629045</v>
      </c>
      <c r="AC17">
        <v>8.611986510342712</v>
      </c>
      <c r="AD17">
        <v>5.414380764697249</v>
      </c>
      <c r="AE17">
        <v>14.647511168441158</v>
      </c>
      <c r="AF17">
        <v>0</v>
      </c>
      <c r="AG17">
        <v>11.803821545917586</v>
      </c>
      <c r="AH17">
        <v>45.317470424095944</v>
      </c>
      <c r="AI17">
        <v>1.0562758707701867</v>
      </c>
      <c r="AJ17">
        <v>0</v>
      </c>
      <c r="AK17">
        <v>20.045213149487786</v>
      </c>
      <c r="AL17">
        <v>0</v>
      </c>
      <c r="AM17">
        <v>3.1221763686136565</v>
      </c>
      <c r="AN17">
        <v>0.97895939599593118</v>
      </c>
      <c r="AO17">
        <v>0</v>
      </c>
      <c r="AP17">
        <v>0.15182484076222036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525.44587596197346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4.8300035938675387</v>
      </c>
      <c r="L18">
        <v>125.93211923435609</v>
      </c>
      <c r="M18">
        <v>27.24902034883721</v>
      </c>
      <c r="N18">
        <v>35.1859590374563</v>
      </c>
      <c r="O18">
        <v>0</v>
      </c>
      <c r="P18">
        <v>41.37980803976253</v>
      </c>
      <c r="Q18">
        <v>3.8603795048076925</v>
      </c>
      <c r="R18">
        <v>6.7627925106382971</v>
      </c>
      <c r="S18">
        <v>3.8617859205823959</v>
      </c>
      <c r="T18">
        <v>0</v>
      </c>
      <c r="U18">
        <v>58.842759721157606</v>
      </c>
      <c r="V18">
        <v>6.1595829965156801</v>
      </c>
      <c r="W18">
        <v>13.127545610474632</v>
      </c>
      <c r="X18">
        <v>43.942497357910902</v>
      </c>
      <c r="Y18">
        <v>0</v>
      </c>
      <c r="Z18">
        <v>3.8645520340909094</v>
      </c>
      <c r="AA18">
        <v>8.3245315983122357</v>
      </c>
      <c r="AB18">
        <v>11.708161574629045</v>
      </c>
      <c r="AC18">
        <v>8.611986510342712</v>
      </c>
      <c r="AD18">
        <v>5.414380764697249</v>
      </c>
      <c r="AE18">
        <v>14.647511168441158</v>
      </c>
      <c r="AF18">
        <v>0</v>
      </c>
      <c r="AG18">
        <v>11.803821545917586</v>
      </c>
      <c r="AH18">
        <v>45.317470424095944</v>
      </c>
      <c r="AI18">
        <v>4.5268976496103219</v>
      </c>
      <c r="AJ18">
        <v>0</v>
      </c>
      <c r="AK18">
        <v>20.045213149487786</v>
      </c>
      <c r="AL18">
        <v>0</v>
      </c>
      <c r="AM18">
        <v>3.1221763686136565</v>
      </c>
      <c r="AN18">
        <v>0.97895939599593118</v>
      </c>
      <c r="AO18">
        <v>0</v>
      </c>
      <c r="AP18">
        <v>0.15182484076222036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528.91649774081361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4.8300035938675387</v>
      </c>
      <c r="L19">
        <v>125.93211923435609</v>
      </c>
      <c r="M19">
        <v>27.24902034883721</v>
      </c>
      <c r="N19">
        <v>35.1859590374563</v>
      </c>
      <c r="O19">
        <v>0</v>
      </c>
      <c r="P19">
        <v>41.37980803976253</v>
      </c>
      <c r="Q19">
        <v>3.8603795048076925</v>
      </c>
      <c r="R19">
        <v>6.7627925106382971</v>
      </c>
      <c r="S19">
        <v>3.8617859205823959</v>
      </c>
      <c r="T19">
        <v>0</v>
      </c>
      <c r="U19">
        <v>58.842759721157606</v>
      </c>
      <c r="V19">
        <v>6.1628145660832825</v>
      </c>
      <c r="W19">
        <v>13.539147538957399</v>
      </c>
      <c r="X19">
        <v>43.942497357910902</v>
      </c>
      <c r="Y19">
        <v>0</v>
      </c>
      <c r="Z19">
        <v>3.8645520340909094</v>
      </c>
      <c r="AA19">
        <v>8.3245315983122357</v>
      </c>
      <c r="AB19">
        <v>11.708161574629045</v>
      </c>
      <c r="AC19">
        <v>8.611986510342712</v>
      </c>
      <c r="AD19">
        <v>5.414380764697249</v>
      </c>
      <c r="AE19">
        <v>14.647511168441158</v>
      </c>
      <c r="AF19">
        <v>0</v>
      </c>
      <c r="AG19">
        <v>11.803821545917586</v>
      </c>
      <c r="AH19">
        <v>45.317470424095944</v>
      </c>
      <c r="AI19">
        <v>4.5268976496103219</v>
      </c>
      <c r="AJ19">
        <v>0</v>
      </c>
      <c r="AK19">
        <v>20.045213149487786</v>
      </c>
      <c r="AL19">
        <v>0</v>
      </c>
      <c r="AM19">
        <v>3.1221763686136565</v>
      </c>
      <c r="AN19">
        <v>0.97895939599593118</v>
      </c>
      <c r="AO19">
        <v>0</v>
      </c>
      <c r="AP19">
        <v>0.15182484076222036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529.3313312388641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4.8300035938675387</v>
      </c>
      <c r="L20">
        <v>125.93211923435609</v>
      </c>
      <c r="M20">
        <v>27.24902034883721</v>
      </c>
      <c r="N20">
        <v>35.1859590374563</v>
      </c>
      <c r="O20">
        <v>0</v>
      </c>
      <c r="P20">
        <v>41.37980803976253</v>
      </c>
      <c r="Q20">
        <v>3.8603795048076925</v>
      </c>
      <c r="R20">
        <v>6.7627925106382971</v>
      </c>
      <c r="S20">
        <v>3.8617859205823959</v>
      </c>
      <c r="T20">
        <v>0</v>
      </c>
      <c r="U20">
        <v>58.842759721157606</v>
      </c>
      <c r="V20">
        <v>6.1628145660832825</v>
      </c>
      <c r="W20">
        <v>13.128707736416187</v>
      </c>
      <c r="X20">
        <v>43.942497357910902</v>
      </c>
      <c r="Y20">
        <v>0</v>
      </c>
      <c r="Z20">
        <v>3.8645520340909094</v>
      </c>
      <c r="AA20">
        <v>8.3245315983122357</v>
      </c>
      <c r="AB20">
        <v>11.708161574629045</v>
      </c>
      <c r="AC20">
        <v>8.611986510342712</v>
      </c>
      <c r="AD20">
        <v>5.414380764697249</v>
      </c>
      <c r="AE20">
        <v>14.647511168441158</v>
      </c>
      <c r="AF20">
        <v>0</v>
      </c>
      <c r="AG20">
        <v>11.803821545917586</v>
      </c>
      <c r="AH20">
        <v>45.317470424095944</v>
      </c>
      <c r="AI20">
        <v>4.5268976496103219</v>
      </c>
      <c r="AJ20">
        <v>0</v>
      </c>
      <c r="AK20">
        <v>20.045213149487786</v>
      </c>
      <c r="AL20">
        <v>0</v>
      </c>
      <c r="AM20">
        <v>3.1221763686136565</v>
      </c>
      <c r="AN20">
        <v>0.97895939599593118</v>
      </c>
      <c r="AO20">
        <v>0</v>
      </c>
      <c r="AP20">
        <v>0.15182484076222036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528.92089143632279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4.8299883363859362</v>
      </c>
      <c r="L21">
        <v>125.93211923435609</v>
      </c>
      <c r="M21">
        <v>27.24902034883721</v>
      </c>
      <c r="N21">
        <v>35.1859590374563</v>
      </c>
      <c r="O21">
        <v>0</v>
      </c>
      <c r="P21">
        <v>41.37980803976253</v>
      </c>
      <c r="Q21">
        <v>3.8603795048076925</v>
      </c>
      <c r="R21">
        <v>6.7627925106382971</v>
      </c>
      <c r="S21">
        <v>3.8617859205823959</v>
      </c>
      <c r="T21">
        <v>0</v>
      </c>
      <c r="U21">
        <v>58.842759721157606</v>
      </c>
      <c r="V21">
        <v>6.1628145660832825</v>
      </c>
      <c r="W21">
        <v>13.128707736416187</v>
      </c>
      <c r="X21">
        <v>43.942497357910902</v>
      </c>
      <c r="Y21">
        <v>0</v>
      </c>
      <c r="Z21">
        <v>3.8645520340909094</v>
      </c>
      <c r="AA21">
        <v>8.3245315983122357</v>
      </c>
      <c r="AB21">
        <v>11.708161574629045</v>
      </c>
      <c r="AC21">
        <v>8.611986510342712</v>
      </c>
      <c r="AD21">
        <v>5.414380764697249</v>
      </c>
      <c r="AE21">
        <v>14.647511168441158</v>
      </c>
      <c r="AF21">
        <v>0</v>
      </c>
      <c r="AG21">
        <v>11.803821545917586</v>
      </c>
      <c r="AH21">
        <v>45.317470424095944</v>
      </c>
      <c r="AI21">
        <v>4.1496562854785228</v>
      </c>
      <c r="AJ21">
        <v>0</v>
      </c>
      <c r="AK21">
        <v>20.045213149487786</v>
      </c>
      <c r="AL21">
        <v>0</v>
      </c>
      <c r="AM21">
        <v>3.1221763686136565</v>
      </c>
      <c r="AN21">
        <v>0.97895939599593118</v>
      </c>
      <c r="AO21">
        <v>0</v>
      </c>
      <c r="AP21">
        <v>0.15182484076222036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528.54363481470943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4.8300035938675387</v>
      </c>
      <c r="L22">
        <v>125.93211923435609</v>
      </c>
      <c r="M22">
        <v>27.24902034883721</v>
      </c>
      <c r="N22">
        <v>35.1859590374563</v>
      </c>
      <c r="O22">
        <v>0</v>
      </c>
      <c r="P22">
        <v>41.37980803976253</v>
      </c>
      <c r="Q22">
        <v>3.8603795048076925</v>
      </c>
      <c r="R22">
        <v>6.7627925106382971</v>
      </c>
      <c r="S22">
        <v>3.8617859205823959</v>
      </c>
      <c r="T22">
        <v>0</v>
      </c>
      <c r="U22">
        <v>58.842759721157606</v>
      </c>
      <c r="V22">
        <v>6.1628145660832825</v>
      </c>
      <c r="W22">
        <v>13.128707736416187</v>
      </c>
      <c r="X22">
        <v>43.942497357910902</v>
      </c>
      <c r="Y22">
        <v>0</v>
      </c>
      <c r="Z22">
        <v>3.8645520340909094</v>
      </c>
      <c r="AA22">
        <v>8.3245315983122357</v>
      </c>
      <c r="AB22">
        <v>11.708161574629045</v>
      </c>
      <c r="AC22">
        <v>8.611986510342712</v>
      </c>
      <c r="AD22">
        <v>5.414380764697249</v>
      </c>
      <c r="AE22">
        <v>14.647511168441158</v>
      </c>
      <c r="AF22">
        <v>0</v>
      </c>
      <c r="AG22">
        <v>11.803821545917586</v>
      </c>
      <c r="AH22">
        <v>45.317470424095944</v>
      </c>
      <c r="AI22">
        <v>4.1496562854785228</v>
      </c>
      <c r="AJ22">
        <v>0</v>
      </c>
      <c r="AK22">
        <v>20.045213149487786</v>
      </c>
      <c r="AL22">
        <v>0</v>
      </c>
      <c r="AM22">
        <v>2.7650853566174174</v>
      </c>
      <c r="AN22">
        <v>0.97895939599593118</v>
      </c>
      <c r="AO22">
        <v>0</v>
      </c>
      <c r="AP22">
        <v>0.15182484076222036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528.18655906019467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4.8300035938675387</v>
      </c>
      <c r="L23">
        <v>125.93211923435609</v>
      </c>
      <c r="M23">
        <v>27.257249467663211</v>
      </c>
      <c r="N23">
        <v>35.1859590374563</v>
      </c>
      <c r="O23">
        <v>0</v>
      </c>
      <c r="P23">
        <v>41.37980803976253</v>
      </c>
      <c r="Q23">
        <v>3.8603795048076925</v>
      </c>
      <c r="R23">
        <v>6.7627925106382971</v>
      </c>
      <c r="S23">
        <v>3.8617859205823959</v>
      </c>
      <c r="T23">
        <v>0</v>
      </c>
      <c r="U23">
        <v>59.165291624112982</v>
      </c>
      <c r="V23">
        <v>6.1628145660832825</v>
      </c>
      <c r="W23">
        <v>13.128707736416187</v>
      </c>
      <c r="X23">
        <v>43.942613303576039</v>
      </c>
      <c r="Y23">
        <v>0</v>
      </c>
      <c r="Z23">
        <v>3.8645520340909094</v>
      </c>
      <c r="AA23">
        <v>8.3245315983122357</v>
      </c>
      <c r="AB23">
        <v>11.708161574629045</v>
      </c>
      <c r="AC23">
        <v>8.611986510342712</v>
      </c>
      <c r="AD23">
        <v>5.414380764697249</v>
      </c>
      <c r="AE23">
        <v>14.647511168441158</v>
      </c>
      <c r="AF23">
        <v>0</v>
      </c>
      <c r="AG23">
        <v>11.803821545917586</v>
      </c>
      <c r="AH23">
        <v>45.317470424095944</v>
      </c>
      <c r="AI23">
        <v>4.1496562854785228</v>
      </c>
      <c r="AJ23">
        <v>0</v>
      </c>
      <c r="AK23">
        <v>20.045213149487786</v>
      </c>
      <c r="AL23">
        <v>0</v>
      </c>
      <c r="AM23">
        <v>0</v>
      </c>
      <c r="AN23">
        <v>0.97895939599593118</v>
      </c>
      <c r="AO23">
        <v>0</v>
      </c>
      <c r="AP23">
        <v>0.15182484076222036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525.75235067102369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4.8299883363859362</v>
      </c>
      <c r="L24">
        <v>125.93211923435609</v>
      </c>
      <c r="M24">
        <v>27.257249467663211</v>
      </c>
      <c r="N24">
        <v>35.1859590374563</v>
      </c>
      <c r="O24">
        <v>0</v>
      </c>
      <c r="P24">
        <v>41.37980803976253</v>
      </c>
      <c r="Q24">
        <v>3.8603795048076925</v>
      </c>
      <c r="R24">
        <v>6.7627925106382971</v>
      </c>
      <c r="S24">
        <v>3.8617859205823959</v>
      </c>
      <c r="T24">
        <v>0</v>
      </c>
      <c r="U24">
        <v>59.165291624112982</v>
      </c>
      <c r="V24">
        <v>6.1628145660832825</v>
      </c>
      <c r="W24">
        <v>13.128707736416187</v>
      </c>
      <c r="X24">
        <v>43.942613303576039</v>
      </c>
      <c r="Y24">
        <v>0</v>
      </c>
      <c r="Z24">
        <v>3.8645520340909094</v>
      </c>
      <c r="AA24">
        <v>8.3245315983122357</v>
      </c>
      <c r="AB24">
        <v>11.708161574629045</v>
      </c>
      <c r="AC24">
        <v>8.611986510342712</v>
      </c>
      <c r="AD24">
        <v>5.414380764697249</v>
      </c>
      <c r="AE24">
        <v>14.647511168441158</v>
      </c>
      <c r="AF24">
        <v>0</v>
      </c>
      <c r="AG24">
        <v>11.803821545917586</v>
      </c>
      <c r="AH24">
        <v>45.317470424095944</v>
      </c>
      <c r="AI24">
        <v>4.1496562854785228</v>
      </c>
      <c r="AJ24">
        <v>0</v>
      </c>
      <c r="AK24">
        <v>20.045213149487786</v>
      </c>
      <c r="AL24">
        <v>0</v>
      </c>
      <c r="AM24">
        <v>0</v>
      </c>
      <c r="AN24">
        <v>0.97895939599593118</v>
      </c>
      <c r="AO24">
        <v>0</v>
      </c>
      <c r="AP24">
        <v>0.15182484076222036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525.75233541354214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4.8299883363859362</v>
      </c>
      <c r="L25">
        <v>125.93211923435609</v>
      </c>
      <c r="M25">
        <v>27.257249467663211</v>
      </c>
      <c r="N25">
        <v>35.1859590374563</v>
      </c>
      <c r="O25">
        <v>0</v>
      </c>
      <c r="P25">
        <v>41.37980803976253</v>
      </c>
      <c r="Q25">
        <v>3.8603795048076925</v>
      </c>
      <c r="R25">
        <v>6.7627925106382971</v>
      </c>
      <c r="S25">
        <v>3.8617859205823959</v>
      </c>
      <c r="T25">
        <v>0</v>
      </c>
      <c r="U25">
        <v>59.165291624112982</v>
      </c>
      <c r="V25">
        <v>6.1628145660832825</v>
      </c>
      <c r="W25">
        <v>13.128707736416187</v>
      </c>
      <c r="X25">
        <v>43.942613303576039</v>
      </c>
      <c r="Y25">
        <v>0</v>
      </c>
      <c r="Z25">
        <v>3.8645520340909094</v>
      </c>
      <c r="AA25">
        <v>8.3245315983122357</v>
      </c>
      <c r="AB25">
        <v>11.708161574629045</v>
      </c>
      <c r="AC25">
        <v>8.611986510342712</v>
      </c>
      <c r="AD25">
        <v>5.414380764697249</v>
      </c>
      <c r="AE25">
        <v>14.647511168441158</v>
      </c>
      <c r="AF25">
        <v>0</v>
      </c>
      <c r="AG25">
        <v>11.803821545917586</v>
      </c>
      <c r="AH25">
        <v>45.317470424095944</v>
      </c>
      <c r="AI25">
        <v>1.0562758707701867</v>
      </c>
      <c r="AJ25">
        <v>0</v>
      </c>
      <c r="AK25">
        <v>20.045213149487786</v>
      </c>
      <c r="AL25">
        <v>0</v>
      </c>
      <c r="AM25">
        <v>0</v>
      </c>
      <c r="AN25">
        <v>0.97895939599593118</v>
      </c>
      <c r="AO25">
        <v>0</v>
      </c>
      <c r="AP25">
        <v>0.53138694266777131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523.03851710073945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4.8300035938675387</v>
      </c>
      <c r="L26">
        <v>125.93211923435609</v>
      </c>
      <c r="M26">
        <v>27.257249467663211</v>
      </c>
      <c r="N26">
        <v>35.1859590374563</v>
      </c>
      <c r="O26">
        <v>0</v>
      </c>
      <c r="P26">
        <v>41.37980803976253</v>
      </c>
      <c r="Q26">
        <v>3.8603795048076925</v>
      </c>
      <c r="R26">
        <v>6.7627925106382971</v>
      </c>
      <c r="S26">
        <v>3.8617859205823959</v>
      </c>
      <c r="T26">
        <v>0</v>
      </c>
      <c r="U26">
        <v>59.165291624112982</v>
      </c>
      <c r="V26">
        <v>6.1628145660832825</v>
      </c>
      <c r="W26">
        <v>13.128707736416187</v>
      </c>
      <c r="X26">
        <v>43.942613303576039</v>
      </c>
      <c r="Y26">
        <v>0</v>
      </c>
      <c r="Z26">
        <v>3.8645520340909094</v>
      </c>
      <c r="AA26">
        <v>8.3245315983122357</v>
      </c>
      <c r="AB26">
        <v>11.708161574629045</v>
      </c>
      <c r="AC26">
        <v>8.611986510342712</v>
      </c>
      <c r="AD26">
        <v>5.414380764697249</v>
      </c>
      <c r="AE26">
        <v>14.647511168441158</v>
      </c>
      <c r="AF26">
        <v>0</v>
      </c>
      <c r="AG26">
        <v>11.803821545917586</v>
      </c>
      <c r="AH26">
        <v>45.317470424095944</v>
      </c>
      <c r="AI26">
        <v>1.0562758707701867</v>
      </c>
      <c r="AJ26">
        <v>0</v>
      </c>
      <c r="AK26">
        <v>20.045213149487786</v>
      </c>
      <c r="AL26">
        <v>0</v>
      </c>
      <c r="AM26">
        <v>0</v>
      </c>
      <c r="AN26">
        <v>0.97895939599593118</v>
      </c>
      <c r="AO26">
        <v>0</v>
      </c>
      <c r="AP26">
        <v>2.8087592473073739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525.31590466286059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4.8300035938675387</v>
      </c>
      <c r="L27">
        <v>125.93211923435609</v>
      </c>
      <c r="M27">
        <v>27.257249467663211</v>
      </c>
      <c r="N27">
        <v>35.1859590374563</v>
      </c>
      <c r="O27">
        <v>0</v>
      </c>
      <c r="P27">
        <v>41.37980803976253</v>
      </c>
      <c r="Q27">
        <v>3.8603795048076925</v>
      </c>
      <c r="R27">
        <v>6.7627925106382971</v>
      </c>
      <c r="S27">
        <v>3.8617859205823959</v>
      </c>
      <c r="T27">
        <v>0</v>
      </c>
      <c r="U27">
        <v>59.165291624112982</v>
      </c>
      <c r="V27">
        <v>4.4035862761506275</v>
      </c>
      <c r="W27">
        <v>13.128707736416187</v>
      </c>
      <c r="X27">
        <v>43.942613303576039</v>
      </c>
      <c r="Y27">
        <v>0</v>
      </c>
      <c r="Z27">
        <v>3.8645520340909094</v>
      </c>
      <c r="AA27">
        <v>12.486797397468354</v>
      </c>
      <c r="AB27">
        <v>11.708161574629045</v>
      </c>
      <c r="AC27">
        <v>8.611986510342712</v>
      </c>
      <c r="AD27">
        <v>5.414380764697249</v>
      </c>
      <c r="AE27">
        <v>14.647511168441158</v>
      </c>
      <c r="AF27">
        <v>0</v>
      </c>
      <c r="AG27">
        <v>11.803821545917586</v>
      </c>
      <c r="AH27">
        <v>45.317470424095944</v>
      </c>
      <c r="AI27">
        <v>1.0562758707701867</v>
      </c>
      <c r="AJ27">
        <v>0</v>
      </c>
      <c r="AK27">
        <v>20.045213149487786</v>
      </c>
      <c r="AL27">
        <v>0</v>
      </c>
      <c r="AM27">
        <v>0</v>
      </c>
      <c r="AN27">
        <v>0.97895939599593118</v>
      </c>
      <c r="AO27">
        <v>0</v>
      </c>
      <c r="AP27">
        <v>2.8087592473073739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527.7189421720841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4.8300035938675387</v>
      </c>
      <c r="L28">
        <v>125.93211923435609</v>
      </c>
      <c r="M28">
        <v>27.257249467663211</v>
      </c>
      <c r="N28">
        <v>35.1859590374563</v>
      </c>
      <c r="O28">
        <v>0</v>
      </c>
      <c r="P28">
        <v>41.37980803976253</v>
      </c>
      <c r="Q28">
        <v>3.8603795048076925</v>
      </c>
      <c r="R28">
        <v>6.7627925106382971</v>
      </c>
      <c r="S28">
        <v>3.8617859205823959</v>
      </c>
      <c r="T28">
        <v>0</v>
      </c>
      <c r="U28">
        <v>59.165291624112982</v>
      </c>
      <c r="V28">
        <v>2.9134231612903227</v>
      </c>
      <c r="W28">
        <v>13.128707736416187</v>
      </c>
      <c r="X28">
        <v>43.942613303576039</v>
      </c>
      <c r="Y28">
        <v>0</v>
      </c>
      <c r="Z28">
        <v>3.8645520340909094</v>
      </c>
      <c r="AA28">
        <v>12.486797397468354</v>
      </c>
      <c r="AB28">
        <v>11.708161574629045</v>
      </c>
      <c r="AC28">
        <v>8.611986510342712</v>
      </c>
      <c r="AD28">
        <v>5.414380764697249</v>
      </c>
      <c r="AE28">
        <v>14.647511168441158</v>
      </c>
      <c r="AF28">
        <v>0</v>
      </c>
      <c r="AG28">
        <v>11.803821545917586</v>
      </c>
      <c r="AH28">
        <v>45.317470424095944</v>
      </c>
      <c r="AI28">
        <v>2.2634489528080342</v>
      </c>
      <c r="AJ28">
        <v>0</v>
      </c>
      <c r="AK28">
        <v>20.045213149487786</v>
      </c>
      <c r="AL28">
        <v>0</v>
      </c>
      <c r="AM28">
        <v>0</v>
      </c>
      <c r="AN28">
        <v>0.97895939599593118</v>
      </c>
      <c r="AO28">
        <v>0</v>
      </c>
      <c r="AP28">
        <v>2.8087592473073739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527.43595213926153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4.8300035938675387</v>
      </c>
      <c r="L29">
        <v>125.93211923435609</v>
      </c>
      <c r="M29">
        <v>27.257249467663211</v>
      </c>
      <c r="N29">
        <v>35.1859590374563</v>
      </c>
      <c r="O29">
        <v>0</v>
      </c>
      <c r="P29">
        <v>41.37980803976253</v>
      </c>
      <c r="Q29">
        <v>3.8603795048076925</v>
      </c>
      <c r="R29">
        <v>6.7627925106382971</v>
      </c>
      <c r="S29">
        <v>3.8617859205823959</v>
      </c>
      <c r="T29">
        <v>0</v>
      </c>
      <c r="U29">
        <v>59.165291624112982</v>
      </c>
      <c r="V29">
        <v>2.8991386138613864</v>
      </c>
      <c r="W29">
        <v>13.131624573910194</v>
      </c>
      <c r="X29">
        <v>43.943848871435719</v>
      </c>
      <c r="Y29">
        <v>0</v>
      </c>
      <c r="Z29">
        <v>3.8645520340909094</v>
      </c>
      <c r="AA29">
        <v>12.486797397468354</v>
      </c>
      <c r="AB29">
        <v>11.708161574629045</v>
      </c>
      <c r="AC29">
        <v>8.611986510342712</v>
      </c>
      <c r="AD29">
        <v>5.414380764697249</v>
      </c>
      <c r="AE29">
        <v>14.647511168441158</v>
      </c>
      <c r="AF29">
        <v>0</v>
      </c>
      <c r="AG29">
        <v>11.803821545917586</v>
      </c>
      <c r="AH29">
        <v>45.317470424095944</v>
      </c>
      <c r="AI29">
        <v>14.712417809243602</v>
      </c>
      <c r="AJ29">
        <v>0</v>
      </c>
      <c r="AK29">
        <v>20.045213149487786</v>
      </c>
      <c r="AL29">
        <v>0</v>
      </c>
      <c r="AM29">
        <v>0</v>
      </c>
      <c r="AN29">
        <v>0.97895939599593118</v>
      </c>
      <c r="AO29">
        <v>0</v>
      </c>
      <c r="AP29">
        <v>0.53138694266777131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537.59741654898221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4.8300035938675387</v>
      </c>
      <c r="L30">
        <v>125.93211923435609</v>
      </c>
      <c r="M30">
        <v>27.257249467663211</v>
      </c>
      <c r="N30">
        <v>35.1859590374563</v>
      </c>
      <c r="O30">
        <v>0</v>
      </c>
      <c r="P30">
        <v>41.37980803976253</v>
      </c>
      <c r="Q30">
        <v>3.8603795048076925</v>
      </c>
      <c r="R30">
        <v>6.7627925106382971</v>
      </c>
      <c r="S30">
        <v>3.8617859205823959</v>
      </c>
      <c r="T30">
        <v>0</v>
      </c>
      <c r="U30">
        <v>59.165291624112982</v>
      </c>
      <c r="V30">
        <v>2.8991386138613864</v>
      </c>
      <c r="W30">
        <v>13.131624573910194</v>
      </c>
      <c r="X30">
        <v>43.943848871435719</v>
      </c>
      <c r="Y30">
        <v>0</v>
      </c>
      <c r="Z30">
        <v>3.8645520340909094</v>
      </c>
      <c r="AA30">
        <v>12.486797397468354</v>
      </c>
      <c r="AB30">
        <v>11.708161574629045</v>
      </c>
      <c r="AC30">
        <v>8.611986510342712</v>
      </c>
      <c r="AD30">
        <v>5.414380764697249</v>
      </c>
      <c r="AE30">
        <v>14.647511168441158</v>
      </c>
      <c r="AF30">
        <v>0</v>
      </c>
      <c r="AG30">
        <v>11.803821545917586</v>
      </c>
      <c r="AH30">
        <v>45.317470424095944</v>
      </c>
      <c r="AI30">
        <v>14.712417809243602</v>
      </c>
      <c r="AJ30">
        <v>0</v>
      </c>
      <c r="AK30">
        <v>20.045213149487786</v>
      </c>
      <c r="AL30">
        <v>0</v>
      </c>
      <c r="AM30">
        <v>0</v>
      </c>
      <c r="AN30">
        <v>0.97895939599593118</v>
      </c>
      <c r="AO30">
        <v>0</v>
      </c>
      <c r="AP30">
        <v>0.15182484076222036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537.21785444707666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4.8300035938675387</v>
      </c>
      <c r="L31">
        <v>125.93211923435609</v>
      </c>
      <c r="M31">
        <v>27.24902034883721</v>
      </c>
      <c r="N31">
        <v>35.1859590374563</v>
      </c>
      <c r="O31">
        <v>0</v>
      </c>
      <c r="P31">
        <v>41.37980803976253</v>
      </c>
      <c r="Q31">
        <v>3.8603795048076925</v>
      </c>
      <c r="R31">
        <v>6.7627925106382971</v>
      </c>
      <c r="S31">
        <v>3.8617859205823959</v>
      </c>
      <c r="T31">
        <v>0</v>
      </c>
      <c r="U31">
        <v>59.165291624112982</v>
      </c>
      <c r="V31">
        <v>2.8991386138613864</v>
      </c>
      <c r="W31">
        <v>13.131624573910194</v>
      </c>
      <c r="X31">
        <v>43.943848871435719</v>
      </c>
      <c r="Y31">
        <v>0</v>
      </c>
      <c r="Z31">
        <v>3.8645520340909094</v>
      </c>
      <c r="AA31">
        <v>12.486797397468354</v>
      </c>
      <c r="AB31">
        <v>11.708161574629045</v>
      </c>
      <c r="AC31">
        <v>8.611986510342712</v>
      </c>
      <c r="AD31">
        <v>5.414380764697249</v>
      </c>
      <c r="AE31">
        <v>14.647511168441158</v>
      </c>
      <c r="AF31">
        <v>0</v>
      </c>
      <c r="AG31">
        <v>11.803821545917586</v>
      </c>
      <c r="AH31">
        <v>45.317470424095944</v>
      </c>
      <c r="AI31">
        <v>14.712417809243602</v>
      </c>
      <c r="AJ31">
        <v>0</v>
      </c>
      <c r="AK31">
        <v>20.045213149487786</v>
      </c>
      <c r="AL31">
        <v>0</v>
      </c>
      <c r="AM31">
        <v>0</v>
      </c>
      <c r="AN31">
        <v>0.97895939599593118</v>
      </c>
      <c r="AO31">
        <v>0</v>
      </c>
      <c r="AP31">
        <v>0.15182484076222036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537.2096253282507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4.8300035938675387</v>
      </c>
      <c r="L32">
        <v>125.93211923435609</v>
      </c>
      <c r="M32">
        <v>27.24902034883721</v>
      </c>
      <c r="N32">
        <v>35.1859590374563</v>
      </c>
      <c r="O32">
        <v>0</v>
      </c>
      <c r="P32">
        <v>41.37980803976253</v>
      </c>
      <c r="Q32">
        <v>3.8603795048076925</v>
      </c>
      <c r="R32">
        <v>6.7627925106382971</v>
      </c>
      <c r="S32">
        <v>3.8617859205823959</v>
      </c>
      <c r="T32">
        <v>0</v>
      </c>
      <c r="U32">
        <v>59.165291624112982</v>
      </c>
      <c r="V32">
        <v>2.8991386138613864</v>
      </c>
      <c r="W32">
        <v>13.131624573910194</v>
      </c>
      <c r="X32">
        <v>43.943848871435719</v>
      </c>
      <c r="Y32">
        <v>0</v>
      </c>
      <c r="Z32">
        <v>3.8645520340909094</v>
      </c>
      <c r="AA32">
        <v>12.486797397468354</v>
      </c>
      <c r="AB32">
        <v>11.708161574629045</v>
      </c>
      <c r="AC32">
        <v>8.611986510342712</v>
      </c>
      <c r="AD32">
        <v>5.414380764697249</v>
      </c>
      <c r="AE32">
        <v>14.647511168441158</v>
      </c>
      <c r="AF32">
        <v>0</v>
      </c>
      <c r="AG32">
        <v>11.803821545917586</v>
      </c>
      <c r="AH32">
        <v>45.317470424095944</v>
      </c>
      <c r="AI32">
        <v>14.712417809243602</v>
      </c>
      <c r="AJ32">
        <v>0</v>
      </c>
      <c r="AK32">
        <v>20.045213149487786</v>
      </c>
      <c r="AL32">
        <v>0</v>
      </c>
      <c r="AM32">
        <v>0</v>
      </c>
      <c r="AN32">
        <v>0.97895939599593118</v>
      </c>
      <c r="AO32">
        <v>0</v>
      </c>
      <c r="AP32">
        <v>0.15182484076222036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537.2096253282507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4.8300035938675387</v>
      </c>
      <c r="L33">
        <v>125.93211923435609</v>
      </c>
      <c r="M33">
        <v>27.257249467663211</v>
      </c>
      <c r="N33">
        <v>35.180869898867151</v>
      </c>
      <c r="O33">
        <v>0</v>
      </c>
      <c r="P33">
        <v>41.381088181734818</v>
      </c>
      <c r="Q33">
        <v>3.8603795048076925</v>
      </c>
      <c r="R33">
        <v>6.7627925106382971</v>
      </c>
      <c r="S33">
        <v>3.8617859205823959</v>
      </c>
      <c r="T33">
        <v>0</v>
      </c>
      <c r="U33">
        <v>59.165291624112982</v>
      </c>
      <c r="V33">
        <v>2.8991386138613864</v>
      </c>
      <c r="W33">
        <v>13.131624573910194</v>
      </c>
      <c r="X33">
        <v>43.943848871435719</v>
      </c>
      <c r="Y33">
        <v>0</v>
      </c>
      <c r="Z33">
        <v>3.8645520340909094</v>
      </c>
      <c r="AA33">
        <v>12.486797397468354</v>
      </c>
      <c r="AB33">
        <v>11.708161574629045</v>
      </c>
      <c r="AC33">
        <v>8.611986510342712</v>
      </c>
      <c r="AD33">
        <v>5.414380764697249</v>
      </c>
      <c r="AE33">
        <v>14.647511168441158</v>
      </c>
      <c r="AF33">
        <v>0</v>
      </c>
      <c r="AG33">
        <v>11.803821545917586</v>
      </c>
      <c r="AH33">
        <v>45.317470424095944</v>
      </c>
      <c r="AI33">
        <v>14.712417809243602</v>
      </c>
      <c r="AJ33">
        <v>0</v>
      </c>
      <c r="AK33">
        <v>20.045213149487786</v>
      </c>
      <c r="AL33">
        <v>0</v>
      </c>
      <c r="AM33">
        <v>0</v>
      </c>
      <c r="AN33">
        <v>0.97895939599593118</v>
      </c>
      <c r="AO33">
        <v>0</v>
      </c>
      <c r="AP33">
        <v>0.34160589171499589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537.4038265014126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4.8300035938675387</v>
      </c>
      <c r="L34">
        <v>125.93211923435609</v>
      </c>
      <c r="M34">
        <v>27.257249467663211</v>
      </c>
      <c r="N34">
        <v>35.180869898867151</v>
      </c>
      <c r="O34">
        <v>0</v>
      </c>
      <c r="P34">
        <v>41.381088181734818</v>
      </c>
      <c r="Q34">
        <v>3.8603795048076925</v>
      </c>
      <c r="R34">
        <v>6.7627925106382971</v>
      </c>
      <c r="S34">
        <v>3.8617859205823959</v>
      </c>
      <c r="T34">
        <v>0</v>
      </c>
      <c r="U34">
        <v>59.165291624112982</v>
      </c>
      <c r="V34">
        <v>2.8991386138613864</v>
      </c>
      <c r="W34">
        <v>13.131624573910194</v>
      </c>
      <c r="X34">
        <v>43.943848871435719</v>
      </c>
      <c r="Y34">
        <v>0</v>
      </c>
      <c r="Z34">
        <v>3.8645520340909094</v>
      </c>
      <c r="AA34">
        <v>12.486797397468354</v>
      </c>
      <c r="AB34">
        <v>11.708161574629045</v>
      </c>
      <c r="AC34">
        <v>8.611986510342712</v>
      </c>
      <c r="AD34">
        <v>5.414380764697249</v>
      </c>
      <c r="AE34">
        <v>14.647511168441158</v>
      </c>
      <c r="AF34">
        <v>0</v>
      </c>
      <c r="AG34">
        <v>11.803821545917586</v>
      </c>
      <c r="AH34">
        <v>45.317470424095944</v>
      </c>
      <c r="AI34">
        <v>14.712417809243602</v>
      </c>
      <c r="AJ34">
        <v>0</v>
      </c>
      <c r="AK34">
        <v>20.045213149487786</v>
      </c>
      <c r="AL34">
        <v>0</v>
      </c>
      <c r="AM34">
        <v>0</v>
      </c>
      <c r="AN34">
        <v>0.97895939599593118</v>
      </c>
      <c r="AO34">
        <v>0</v>
      </c>
      <c r="AP34">
        <v>0.34160589171499589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537.4038265014126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4.8300035938675387</v>
      </c>
      <c r="L35">
        <v>125.93211923435609</v>
      </c>
      <c r="M35">
        <v>27.257249467663211</v>
      </c>
      <c r="N35">
        <v>35.180869898867151</v>
      </c>
      <c r="O35">
        <v>0</v>
      </c>
      <c r="P35">
        <v>41.381088181734818</v>
      </c>
      <c r="Q35">
        <v>3.8603795048076925</v>
      </c>
      <c r="R35">
        <v>6.7627925106382971</v>
      </c>
      <c r="S35">
        <v>3.8617859205823959</v>
      </c>
      <c r="T35">
        <v>0</v>
      </c>
      <c r="U35">
        <v>59.165291624112982</v>
      </c>
      <c r="V35">
        <v>2.8991386138613864</v>
      </c>
      <c r="W35">
        <v>7.2490809610705593</v>
      </c>
      <c r="X35">
        <v>24.143433512164691</v>
      </c>
      <c r="Y35">
        <v>0</v>
      </c>
      <c r="Z35">
        <v>3.8645520340909094</v>
      </c>
      <c r="AA35">
        <v>12.486797397468354</v>
      </c>
      <c r="AB35">
        <v>11.708161574629045</v>
      </c>
      <c r="AC35">
        <v>8.611986510342712</v>
      </c>
      <c r="AD35">
        <v>5.414380764697249</v>
      </c>
      <c r="AE35">
        <v>14.647511168441158</v>
      </c>
      <c r="AF35">
        <v>0</v>
      </c>
      <c r="AG35">
        <v>11.803821545917586</v>
      </c>
      <c r="AH35">
        <v>45.317470424095944</v>
      </c>
      <c r="AI35">
        <v>4.1496562854785228</v>
      </c>
      <c r="AJ35">
        <v>0</v>
      </c>
      <c r="AK35">
        <v>20.045213149487786</v>
      </c>
      <c r="AL35">
        <v>0</v>
      </c>
      <c r="AM35">
        <v>0</v>
      </c>
      <c r="AN35">
        <v>0.97895939599593118</v>
      </c>
      <c r="AO35">
        <v>0</v>
      </c>
      <c r="AP35">
        <v>0.94890494797017377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501.76540506179214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4.8300035938675387</v>
      </c>
      <c r="L36">
        <v>125.93211923435609</v>
      </c>
      <c r="M36">
        <v>27.257249467663211</v>
      </c>
      <c r="N36">
        <v>35.180869898867151</v>
      </c>
      <c r="O36">
        <v>0</v>
      </c>
      <c r="P36">
        <v>41.381088181734818</v>
      </c>
      <c r="Q36">
        <v>3.8603795048076925</v>
      </c>
      <c r="R36">
        <v>6.7627925106382971</v>
      </c>
      <c r="S36">
        <v>3.8617859205823959</v>
      </c>
      <c r="T36">
        <v>0</v>
      </c>
      <c r="U36">
        <v>59.165291624112982</v>
      </c>
      <c r="V36">
        <v>2.8991386138613864</v>
      </c>
      <c r="W36">
        <v>7.2490809610705593</v>
      </c>
      <c r="X36">
        <v>24.143433512164691</v>
      </c>
      <c r="Y36">
        <v>0</v>
      </c>
      <c r="Z36">
        <v>3.8645520340909094</v>
      </c>
      <c r="AA36">
        <v>12.486797397468354</v>
      </c>
      <c r="AB36">
        <v>11.708161574629045</v>
      </c>
      <c r="AC36">
        <v>8.611986510342712</v>
      </c>
      <c r="AD36">
        <v>5.414380764697249</v>
      </c>
      <c r="AE36">
        <v>14.647511168441158</v>
      </c>
      <c r="AF36">
        <v>0</v>
      </c>
      <c r="AG36">
        <v>11.803821545917586</v>
      </c>
      <c r="AH36">
        <v>45.317470424095944</v>
      </c>
      <c r="AI36">
        <v>4.1496562854785228</v>
      </c>
      <c r="AJ36">
        <v>0</v>
      </c>
      <c r="AK36">
        <v>20.045213149487786</v>
      </c>
      <c r="AL36">
        <v>0</v>
      </c>
      <c r="AM36">
        <v>0</v>
      </c>
      <c r="AN36">
        <v>0.97895939599593118</v>
      </c>
      <c r="AO36">
        <v>0</v>
      </c>
      <c r="AP36">
        <v>0.94890494797017377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501.76540506179214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4.8300035938675387</v>
      </c>
      <c r="L37">
        <v>125.93211923435609</v>
      </c>
      <c r="M37">
        <v>15.448988204651162</v>
      </c>
      <c r="N37">
        <v>19.317571256384063</v>
      </c>
      <c r="O37">
        <v>0</v>
      </c>
      <c r="P37">
        <v>41.386053984558302</v>
      </c>
      <c r="Q37">
        <v>3.8603795048076925</v>
      </c>
      <c r="R37">
        <v>6.7627925106382971</v>
      </c>
      <c r="S37">
        <v>3.8617859205823959</v>
      </c>
      <c r="T37">
        <v>0</v>
      </c>
      <c r="U37">
        <v>57.91960698402945</v>
      </c>
      <c r="V37">
        <v>2.8991386138613864</v>
      </c>
      <c r="W37">
        <v>7.2490809610705593</v>
      </c>
      <c r="X37">
        <v>24.143433512164691</v>
      </c>
      <c r="Y37">
        <v>0</v>
      </c>
      <c r="Z37">
        <v>3.8645520340909094</v>
      </c>
      <c r="AA37">
        <v>12.486797397468354</v>
      </c>
      <c r="AB37">
        <v>11.708161574629045</v>
      </c>
      <c r="AC37">
        <v>8.611986510342712</v>
      </c>
      <c r="AD37">
        <v>5.414380764697249</v>
      </c>
      <c r="AE37">
        <v>14.647511168441158</v>
      </c>
      <c r="AF37">
        <v>0</v>
      </c>
      <c r="AG37">
        <v>11.803821545917586</v>
      </c>
      <c r="AH37">
        <v>45.317470424095944</v>
      </c>
      <c r="AI37">
        <v>1.0562758707701867</v>
      </c>
      <c r="AJ37">
        <v>0</v>
      </c>
      <c r="AK37">
        <v>20.045213149487786</v>
      </c>
      <c r="AL37">
        <v>0</v>
      </c>
      <c r="AM37">
        <v>0</v>
      </c>
      <c r="AN37">
        <v>0.97895939599593118</v>
      </c>
      <c r="AO37">
        <v>0</v>
      </c>
      <c r="AP37">
        <v>0.94890494797017377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469.75974590432872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4.8300035938675387</v>
      </c>
      <c r="L38">
        <v>125.93211923435609</v>
      </c>
      <c r="M38">
        <v>15.448988204651162</v>
      </c>
      <c r="N38">
        <v>19.317571256384063</v>
      </c>
      <c r="O38">
        <v>0</v>
      </c>
      <c r="P38">
        <v>41.386053984558302</v>
      </c>
      <c r="Q38">
        <v>3.8603795048076925</v>
      </c>
      <c r="R38">
        <v>6.7627925106382971</v>
      </c>
      <c r="S38">
        <v>3.8617859205823959</v>
      </c>
      <c r="T38">
        <v>0</v>
      </c>
      <c r="U38">
        <v>57.91960698402945</v>
      </c>
      <c r="V38">
        <v>2.8991386138613864</v>
      </c>
      <c r="W38">
        <v>7.2490809610705593</v>
      </c>
      <c r="X38">
        <v>24.143433512164691</v>
      </c>
      <c r="Y38">
        <v>0</v>
      </c>
      <c r="Z38">
        <v>3.8645520340909094</v>
      </c>
      <c r="AA38">
        <v>12.486797397468354</v>
      </c>
      <c r="AB38">
        <v>11.708161574629045</v>
      </c>
      <c r="AC38">
        <v>8.611986510342712</v>
      </c>
      <c r="AD38">
        <v>5.414380764697249</v>
      </c>
      <c r="AE38">
        <v>14.647511168441158</v>
      </c>
      <c r="AF38">
        <v>0</v>
      </c>
      <c r="AG38">
        <v>11.803821545917586</v>
      </c>
      <c r="AH38">
        <v>45.317470424095944</v>
      </c>
      <c r="AI38">
        <v>1.0562758707701867</v>
      </c>
      <c r="AJ38">
        <v>0</v>
      </c>
      <c r="AK38">
        <v>20.045213149487786</v>
      </c>
      <c r="AL38">
        <v>0</v>
      </c>
      <c r="AM38">
        <v>0</v>
      </c>
      <c r="AN38">
        <v>0.97895939599593118</v>
      </c>
      <c r="AO38">
        <v>0</v>
      </c>
      <c r="AP38">
        <v>0.94890494797017377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471.39532820432873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4.8300035938675387</v>
      </c>
      <c r="L39">
        <v>125.93211923435609</v>
      </c>
      <c r="M39">
        <v>15.448988204651162</v>
      </c>
      <c r="N39">
        <v>19.317571256384063</v>
      </c>
      <c r="O39">
        <v>0</v>
      </c>
      <c r="P39">
        <v>41.385116923706519</v>
      </c>
      <c r="Q39">
        <v>3.8603795048076925</v>
      </c>
      <c r="R39">
        <v>6.7627925106382971</v>
      </c>
      <c r="S39">
        <v>3.8617859205823959</v>
      </c>
      <c r="T39">
        <v>0</v>
      </c>
      <c r="U39">
        <v>57.91960698402945</v>
      </c>
      <c r="V39">
        <v>2.8991386138613864</v>
      </c>
      <c r="W39">
        <v>7.2490809610705593</v>
      </c>
      <c r="X39">
        <v>24.143433512164691</v>
      </c>
      <c r="Y39">
        <v>0</v>
      </c>
      <c r="Z39">
        <v>3.8645520340909094</v>
      </c>
      <c r="AA39">
        <v>12.486797397468354</v>
      </c>
      <c r="AB39">
        <v>11.708161574629045</v>
      </c>
      <c r="AC39">
        <v>8.611986510342712</v>
      </c>
      <c r="AD39">
        <v>5.414380764697249</v>
      </c>
      <c r="AE39">
        <v>14.647511168441158</v>
      </c>
      <c r="AF39">
        <v>0</v>
      </c>
      <c r="AG39">
        <v>11.803821545917586</v>
      </c>
      <c r="AH39">
        <v>45.317470424095944</v>
      </c>
      <c r="AI39">
        <v>1.0562758707701867</v>
      </c>
      <c r="AJ39">
        <v>0</v>
      </c>
      <c r="AK39">
        <v>20.045213149487786</v>
      </c>
      <c r="AL39">
        <v>0</v>
      </c>
      <c r="AM39">
        <v>0</v>
      </c>
      <c r="AN39">
        <v>0.97895939599593118</v>
      </c>
      <c r="AO39">
        <v>0</v>
      </c>
      <c r="AP39">
        <v>0.94890494797017377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471.39439114347692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4.8300035938675387</v>
      </c>
      <c r="L40">
        <v>125.93211923435609</v>
      </c>
      <c r="M40">
        <v>15.448988204651162</v>
      </c>
      <c r="N40">
        <v>19.317571256384063</v>
      </c>
      <c r="O40">
        <v>0</v>
      </c>
      <c r="P40">
        <v>41.384951236553135</v>
      </c>
      <c r="Q40">
        <v>3.8603795048076925</v>
      </c>
      <c r="R40">
        <v>6.7627925106382971</v>
      </c>
      <c r="S40">
        <v>3.8617859205823959</v>
      </c>
      <c r="T40">
        <v>0</v>
      </c>
      <c r="U40">
        <v>57.91960698402945</v>
      </c>
      <c r="V40">
        <v>2.8991386138613864</v>
      </c>
      <c r="W40">
        <v>7.2490809610705593</v>
      </c>
      <c r="X40">
        <v>24.143433512164691</v>
      </c>
      <c r="Y40">
        <v>0</v>
      </c>
      <c r="Z40">
        <v>3.8645520340909094</v>
      </c>
      <c r="AA40">
        <v>12.486797397468354</v>
      </c>
      <c r="AB40">
        <v>11.708161574629045</v>
      </c>
      <c r="AC40">
        <v>8.611986510342712</v>
      </c>
      <c r="AD40">
        <v>5.414380764697249</v>
      </c>
      <c r="AE40">
        <v>14.647511168441158</v>
      </c>
      <c r="AF40">
        <v>0</v>
      </c>
      <c r="AG40">
        <v>11.803821545917586</v>
      </c>
      <c r="AH40">
        <v>45.317470424095944</v>
      </c>
      <c r="AI40">
        <v>1.0562758707701867</v>
      </c>
      <c r="AJ40">
        <v>0</v>
      </c>
      <c r="AK40">
        <v>20.045213149487786</v>
      </c>
      <c r="AL40">
        <v>0</v>
      </c>
      <c r="AM40">
        <v>0</v>
      </c>
      <c r="AN40">
        <v>0.97895939599593118</v>
      </c>
      <c r="AO40">
        <v>0</v>
      </c>
      <c r="AP40">
        <v>0.94890494797017377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471.39422545632351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4.8300035938675387</v>
      </c>
      <c r="L41">
        <v>125.93211923435609</v>
      </c>
      <c r="M41">
        <v>15.448988204651162</v>
      </c>
      <c r="N41">
        <v>19.317571256384063</v>
      </c>
      <c r="O41">
        <v>0</v>
      </c>
      <c r="P41">
        <v>41.381088181734818</v>
      </c>
      <c r="Q41">
        <v>3.8603795048076925</v>
      </c>
      <c r="R41">
        <v>6.7627925106382971</v>
      </c>
      <c r="S41">
        <v>3.8617859205823959</v>
      </c>
      <c r="T41">
        <v>0</v>
      </c>
      <c r="U41">
        <v>57.91960698402945</v>
      </c>
      <c r="V41">
        <v>2.8991386138613864</v>
      </c>
      <c r="W41">
        <v>7.2490809610705593</v>
      </c>
      <c r="X41">
        <v>24.143433512164691</v>
      </c>
      <c r="Y41">
        <v>0</v>
      </c>
      <c r="Z41">
        <v>3.8645520340909094</v>
      </c>
      <c r="AA41">
        <v>12.486797397468354</v>
      </c>
      <c r="AB41">
        <v>11.708161574629045</v>
      </c>
      <c r="AC41">
        <v>8.611986510342712</v>
      </c>
      <c r="AD41">
        <v>5.414380764697249</v>
      </c>
      <c r="AE41">
        <v>14.647511168441158</v>
      </c>
      <c r="AF41">
        <v>0</v>
      </c>
      <c r="AG41">
        <v>11.803821545917586</v>
      </c>
      <c r="AH41">
        <v>45.317470424095944</v>
      </c>
      <c r="AI41">
        <v>1.0562758707701867</v>
      </c>
      <c r="AJ41">
        <v>0</v>
      </c>
      <c r="AK41">
        <v>20.045213149487786</v>
      </c>
      <c r="AL41">
        <v>0</v>
      </c>
      <c r="AM41">
        <v>0</v>
      </c>
      <c r="AN41">
        <v>0.97895939599593118</v>
      </c>
      <c r="AO41">
        <v>0</v>
      </c>
      <c r="AP41">
        <v>0.94890494797017377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469.75478010150516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4.8300035938675387</v>
      </c>
      <c r="L42">
        <v>125.93211923435609</v>
      </c>
      <c r="M42">
        <v>15.448988204651162</v>
      </c>
      <c r="N42">
        <v>19.317571256384063</v>
      </c>
      <c r="O42">
        <v>0</v>
      </c>
      <c r="P42">
        <v>41.381088181734818</v>
      </c>
      <c r="Q42">
        <v>3.8603795048076925</v>
      </c>
      <c r="R42">
        <v>6.7627925106382971</v>
      </c>
      <c r="S42">
        <v>3.8617859205823959</v>
      </c>
      <c r="T42">
        <v>0</v>
      </c>
      <c r="U42">
        <v>57.91960698402945</v>
      </c>
      <c r="V42">
        <v>2.8991386138613864</v>
      </c>
      <c r="W42">
        <v>7.2490809610705593</v>
      </c>
      <c r="X42">
        <v>24.143433512164691</v>
      </c>
      <c r="Y42">
        <v>0</v>
      </c>
      <c r="Z42">
        <v>3.8645520340909094</v>
      </c>
      <c r="AA42">
        <v>12.486797397468354</v>
      </c>
      <c r="AB42">
        <v>11.708161574629045</v>
      </c>
      <c r="AC42">
        <v>8.611986510342712</v>
      </c>
      <c r="AD42">
        <v>5.414380764697249</v>
      </c>
      <c r="AE42">
        <v>14.647511168441158</v>
      </c>
      <c r="AF42">
        <v>0</v>
      </c>
      <c r="AG42">
        <v>11.803821545917586</v>
      </c>
      <c r="AH42">
        <v>45.317470424095944</v>
      </c>
      <c r="AI42">
        <v>1.0562758707701867</v>
      </c>
      <c r="AJ42">
        <v>0</v>
      </c>
      <c r="AK42">
        <v>20.045213149487786</v>
      </c>
      <c r="AL42">
        <v>0</v>
      </c>
      <c r="AM42">
        <v>0</v>
      </c>
      <c r="AN42">
        <v>0.97895939599593118</v>
      </c>
      <c r="AO42">
        <v>0</v>
      </c>
      <c r="AP42">
        <v>0.94890494797017377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469.75478010150516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4.8300035938675387</v>
      </c>
      <c r="L43">
        <v>125.93211923435609</v>
      </c>
      <c r="M43">
        <v>15.448988204651162</v>
      </c>
      <c r="N43">
        <v>19.317571256384063</v>
      </c>
      <c r="O43">
        <v>0</v>
      </c>
      <c r="P43">
        <v>41.381088181734818</v>
      </c>
      <c r="Q43">
        <v>3.8603795048076925</v>
      </c>
      <c r="R43">
        <v>6.7627925106382971</v>
      </c>
      <c r="S43">
        <v>3.8617859205823959</v>
      </c>
      <c r="T43">
        <v>0</v>
      </c>
      <c r="U43">
        <v>57.91960698402945</v>
      </c>
      <c r="V43">
        <v>2.8991386138613864</v>
      </c>
      <c r="W43">
        <v>7.2490809610705593</v>
      </c>
      <c r="X43">
        <v>24.143433512164691</v>
      </c>
      <c r="Y43">
        <v>0</v>
      </c>
      <c r="Z43">
        <v>3.8645520340909094</v>
      </c>
      <c r="AA43">
        <v>12.486797397468354</v>
      </c>
      <c r="AB43">
        <v>11.708161574629045</v>
      </c>
      <c r="AC43">
        <v>8.611986510342712</v>
      </c>
      <c r="AD43">
        <v>5.414380764697249</v>
      </c>
      <c r="AE43">
        <v>14.647511168441158</v>
      </c>
      <c r="AF43">
        <v>0</v>
      </c>
      <c r="AG43">
        <v>11.803821545917586</v>
      </c>
      <c r="AH43">
        <v>45.317470424095944</v>
      </c>
      <c r="AI43">
        <v>0</v>
      </c>
      <c r="AJ43">
        <v>0</v>
      </c>
      <c r="AK43">
        <v>20.045213149487786</v>
      </c>
      <c r="AL43">
        <v>0</v>
      </c>
      <c r="AM43">
        <v>2.7650853566174174</v>
      </c>
      <c r="AN43">
        <v>0.97895939599593118</v>
      </c>
      <c r="AO43">
        <v>0</v>
      </c>
      <c r="AP43">
        <v>0.94890494797017377</v>
      </c>
      <c r="AQ43">
        <v>0</v>
      </c>
      <c r="AR43">
        <v>11.449076099999999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473.09917188735238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4.8300035938675387</v>
      </c>
      <c r="L44">
        <v>125.93211923435609</v>
      </c>
      <c r="M44">
        <v>15.448988204651162</v>
      </c>
      <c r="N44">
        <v>19.317571256384063</v>
      </c>
      <c r="O44">
        <v>0</v>
      </c>
      <c r="P44">
        <v>41.381088181734818</v>
      </c>
      <c r="Q44">
        <v>3.8603795048076925</v>
      </c>
      <c r="R44">
        <v>6.7627925106382971</v>
      </c>
      <c r="S44">
        <v>3.8617859205823959</v>
      </c>
      <c r="T44">
        <v>0</v>
      </c>
      <c r="U44">
        <v>57.91960698402945</v>
      </c>
      <c r="V44">
        <v>2.8991386138613864</v>
      </c>
      <c r="W44">
        <v>7.2490809610705593</v>
      </c>
      <c r="X44">
        <v>24.143433512164691</v>
      </c>
      <c r="Y44">
        <v>0</v>
      </c>
      <c r="Z44">
        <v>1.9322761704545457</v>
      </c>
      <c r="AA44">
        <v>12.486797397468354</v>
      </c>
      <c r="AB44">
        <v>11.708161574629045</v>
      </c>
      <c r="AC44">
        <v>8.611986510342712</v>
      </c>
      <c r="AD44">
        <v>5.414380764697249</v>
      </c>
      <c r="AE44">
        <v>14.647511168441158</v>
      </c>
      <c r="AF44">
        <v>0</v>
      </c>
      <c r="AG44">
        <v>11.803821545917586</v>
      </c>
      <c r="AH44">
        <v>45.317470424095944</v>
      </c>
      <c r="AI44">
        <v>0</v>
      </c>
      <c r="AJ44">
        <v>0</v>
      </c>
      <c r="AK44">
        <v>20.045213149487786</v>
      </c>
      <c r="AL44">
        <v>0</v>
      </c>
      <c r="AM44">
        <v>2.8045864617747975</v>
      </c>
      <c r="AN44">
        <v>0.97895939599593118</v>
      </c>
      <c r="AO44">
        <v>0</v>
      </c>
      <c r="AP44">
        <v>0.94890494797017377</v>
      </c>
      <c r="AQ44">
        <v>0</v>
      </c>
      <c r="AR44">
        <v>11.449076099999999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471.20639712887339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4.8300035938675387</v>
      </c>
      <c r="L45">
        <v>125.93211923435609</v>
      </c>
      <c r="M45">
        <v>27.257249467663211</v>
      </c>
      <c r="N45">
        <v>35.181917988971477</v>
      </c>
      <c r="O45">
        <v>0</v>
      </c>
      <c r="P45">
        <v>41.381088181734818</v>
      </c>
      <c r="Q45">
        <v>3.8603795048076925</v>
      </c>
      <c r="R45">
        <v>6.7627925106382971</v>
      </c>
      <c r="S45">
        <v>3.8617859205823959</v>
      </c>
      <c r="T45">
        <v>0</v>
      </c>
      <c r="U45">
        <v>57.91960698402945</v>
      </c>
      <c r="V45">
        <v>2.8991386138613864</v>
      </c>
      <c r="W45">
        <v>13.131624573910194</v>
      </c>
      <c r="X45">
        <v>43.943848871435719</v>
      </c>
      <c r="Y45">
        <v>0</v>
      </c>
      <c r="Z45">
        <v>1.9322761704545457</v>
      </c>
      <c r="AA45">
        <v>12.486797397468354</v>
      </c>
      <c r="AB45">
        <v>11.708161574629045</v>
      </c>
      <c r="AC45">
        <v>8.611986510342712</v>
      </c>
      <c r="AD45">
        <v>5.414380764697249</v>
      </c>
      <c r="AE45">
        <v>14.647511168441158</v>
      </c>
      <c r="AF45">
        <v>0</v>
      </c>
      <c r="AG45">
        <v>11.803821545917586</v>
      </c>
      <c r="AH45">
        <v>45.317470424095944</v>
      </c>
      <c r="AI45">
        <v>0</v>
      </c>
      <c r="AJ45">
        <v>0</v>
      </c>
      <c r="AK45">
        <v>20.045213149487786</v>
      </c>
      <c r="AL45">
        <v>0</v>
      </c>
      <c r="AM45">
        <v>3.1284965041712205</v>
      </c>
      <c r="AN45">
        <v>0.97895939599593118</v>
      </c>
      <c r="AO45">
        <v>0</v>
      </c>
      <c r="AP45">
        <v>0.94890494797017377</v>
      </c>
      <c r="AQ45">
        <v>0</v>
      </c>
      <c r="AR45">
        <v>11.449076099999999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524.88587413897983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4.8300035938675387</v>
      </c>
      <c r="L46">
        <v>125.93211923435609</v>
      </c>
      <c r="M46">
        <v>27.257249467663211</v>
      </c>
      <c r="N46">
        <v>35.181917988971477</v>
      </c>
      <c r="O46">
        <v>0</v>
      </c>
      <c r="P46">
        <v>41.381088181734818</v>
      </c>
      <c r="Q46">
        <v>3.8603795048076925</v>
      </c>
      <c r="R46">
        <v>6.7627925106382971</v>
      </c>
      <c r="S46">
        <v>3.8617859205823959</v>
      </c>
      <c r="T46">
        <v>0</v>
      </c>
      <c r="U46">
        <v>57.91960698402945</v>
      </c>
      <c r="V46">
        <v>2.8991386138613864</v>
      </c>
      <c r="W46">
        <v>13.131624573910194</v>
      </c>
      <c r="X46">
        <v>43.943848871435719</v>
      </c>
      <c r="Y46">
        <v>0</v>
      </c>
      <c r="Z46">
        <v>1.9322761704545457</v>
      </c>
      <c r="AA46">
        <v>12.486797397468354</v>
      </c>
      <c r="AB46">
        <v>11.708161574629045</v>
      </c>
      <c r="AC46">
        <v>8.611986510342712</v>
      </c>
      <c r="AD46">
        <v>5.414380764697249</v>
      </c>
      <c r="AE46">
        <v>14.647511168441158</v>
      </c>
      <c r="AF46">
        <v>0</v>
      </c>
      <c r="AG46">
        <v>11.803821545917586</v>
      </c>
      <c r="AH46">
        <v>45.317470424095944</v>
      </c>
      <c r="AI46">
        <v>0</v>
      </c>
      <c r="AJ46">
        <v>0</v>
      </c>
      <c r="AK46">
        <v>20.045213149487786</v>
      </c>
      <c r="AL46">
        <v>0</v>
      </c>
      <c r="AM46">
        <v>3.1284965041712205</v>
      </c>
      <c r="AN46">
        <v>0.97895939599593118</v>
      </c>
      <c r="AO46">
        <v>0</v>
      </c>
      <c r="AP46">
        <v>0.94890494797017377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523.25029183897982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4.8300035938675387</v>
      </c>
      <c r="L47">
        <v>125.93211923435609</v>
      </c>
      <c r="M47">
        <v>27.257249467663211</v>
      </c>
      <c r="N47">
        <v>35.181917988971477</v>
      </c>
      <c r="O47">
        <v>0</v>
      </c>
      <c r="P47">
        <v>41.381966126177218</v>
      </c>
      <c r="Q47">
        <v>3.8603795048076925</v>
      </c>
      <c r="R47">
        <v>6.7627925106382971</v>
      </c>
      <c r="S47">
        <v>3.8617859205823959</v>
      </c>
      <c r="T47">
        <v>0</v>
      </c>
      <c r="U47">
        <v>57.91960698402945</v>
      </c>
      <c r="V47">
        <v>2.8991386138613864</v>
      </c>
      <c r="W47">
        <v>7.5886594443554838</v>
      </c>
      <c r="X47">
        <v>24.631313355654761</v>
      </c>
      <c r="Y47">
        <v>0</v>
      </c>
      <c r="Z47">
        <v>1.9322761704545457</v>
      </c>
      <c r="AA47">
        <v>12.486797397468354</v>
      </c>
      <c r="AB47">
        <v>11.708161574629045</v>
      </c>
      <c r="AC47">
        <v>8.611986510342712</v>
      </c>
      <c r="AD47">
        <v>2.7009271816244933</v>
      </c>
      <c r="AE47">
        <v>14.647511168441158</v>
      </c>
      <c r="AF47">
        <v>0</v>
      </c>
      <c r="AG47">
        <v>11.803821545917586</v>
      </c>
      <c r="AH47">
        <v>45.317470424095944</v>
      </c>
      <c r="AI47">
        <v>0</v>
      </c>
      <c r="AJ47">
        <v>0</v>
      </c>
      <c r="AK47">
        <v>20.045213149487786</v>
      </c>
      <c r="AL47">
        <v>0</v>
      </c>
      <c r="AM47">
        <v>3.1284965041712205</v>
      </c>
      <c r="AN47">
        <v>0.97895939599593118</v>
      </c>
      <c r="AO47">
        <v>0</v>
      </c>
      <c r="AP47">
        <v>3.4160583035625511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498.14936891060637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4.8300035938675387</v>
      </c>
      <c r="L48">
        <v>125.93211923435609</v>
      </c>
      <c r="M48">
        <v>27.257249467663211</v>
      </c>
      <c r="N48">
        <v>35.181917988971477</v>
      </c>
      <c r="O48">
        <v>0</v>
      </c>
      <c r="P48">
        <v>41.384951236553135</v>
      </c>
      <c r="Q48">
        <v>3.8603795048076925</v>
      </c>
      <c r="R48">
        <v>6.7627925106382971</v>
      </c>
      <c r="S48">
        <v>3.8617859205823959</v>
      </c>
      <c r="T48">
        <v>0</v>
      </c>
      <c r="U48">
        <v>57.91960698402945</v>
      </c>
      <c r="V48">
        <v>2.8991386138613864</v>
      </c>
      <c r="W48">
        <v>7.5886594443554838</v>
      </c>
      <c r="X48">
        <v>24.631313355654761</v>
      </c>
      <c r="Y48">
        <v>0</v>
      </c>
      <c r="Z48">
        <v>1.9322761704545457</v>
      </c>
      <c r="AA48">
        <v>12.486797397468354</v>
      </c>
      <c r="AB48">
        <v>11.708161574629045</v>
      </c>
      <c r="AC48">
        <v>8.611986510342712</v>
      </c>
      <c r="AD48">
        <v>2.7009271816244933</v>
      </c>
      <c r="AE48">
        <v>14.647511168441158</v>
      </c>
      <c r="AF48">
        <v>0</v>
      </c>
      <c r="AG48">
        <v>11.803821545917586</v>
      </c>
      <c r="AH48">
        <v>45.317470424095944</v>
      </c>
      <c r="AI48">
        <v>0</v>
      </c>
      <c r="AJ48">
        <v>0</v>
      </c>
      <c r="AK48">
        <v>20.045213149487786</v>
      </c>
      <c r="AL48">
        <v>0</v>
      </c>
      <c r="AM48">
        <v>4.6832648108430917</v>
      </c>
      <c r="AN48">
        <v>0.97895939599593118</v>
      </c>
      <c r="AO48">
        <v>0</v>
      </c>
      <c r="AP48">
        <v>3.4160583035625511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499.70712232765413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4.829941723600693</v>
      </c>
      <c r="L49">
        <v>125.93211923435609</v>
      </c>
      <c r="M49">
        <v>27.257249467663211</v>
      </c>
      <c r="N49">
        <v>35.181917988971477</v>
      </c>
      <c r="O49">
        <v>0</v>
      </c>
      <c r="P49">
        <v>41.381088181734818</v>
      </c>
      <c r="Q49">
        <v>3.8603795048076925</v>
      </c>
      <c r="R49">
        <v>6.7627925106382971</v>
      </c>
      <c r="S49">
        <v>3.8617859205823959</v>
      </c>
      <c r="T49">
        <v>0</v>
      </c>
      <c r="U49">
        <v>57.91960698402945</v>
      </c>
      <c r="V49">
        <v>2.9191326732673262</v>
      </c>
      <c r="W49">
        <v>7.5886594443554838</v>
      </c>
      <c r="X49">
        <v>24.631313355654761</v>
      </c>
      <c r="Y49">
        <v>0</v>
      </c>
      <c r="Z49">
        <v>1.9322761704545457</v>
      </c>
      <c r="AA49">
        <v>12.486797397468354</v>
      </c>
      <c r="AB49">
        <v>11.708161574629045</v>
      </c>
      <c r="AC49">
        <v>8.611986510342712</v>
      </c>
      <c r="AD49">
        <v>2.7009271816244933</v>
      </c>
      <c r="AE49">
        <v>14.647511168441158</v>
      </c>
      <c r="AF49">
        <v>0</v>
      </c>
      <c r="AG49">
        <v>11.803821545917586</v>
      </c>
      <c r="AH49">
        <v>45.317470424095944</v>
      </c>
      <c r="AI49">
        <v>0</v>
      </c>
      <c r="AJ49">
        <v>0</v>
      </c>
      <c r="AK49">
        <v>20.045213149487786</v>
      </c>
      <c r="AL49">
        <v>0</v>
      </c>
      <c r="AM49">
        <v>4.6832648108430917</v>
      </c>
      <c r="AN49">
        <v>0.97895939599593118</v>
      </c>
      <c r="AO49">
        <v>0</v>
      </c>
      <c r="AP49">
        <v>0.94890494797017377</v>
      </c>
      <c r="AQ49">
        <v>0</v>
      </c>
      <c r="AR49">
        <v>11.449076099999999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498.89162040638251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4.829941723600693</v>
      </c>
      <c r="L50">
        <v>125.93211923435609</v>
      </c>
      <c r="M50">
        <v>27.257249467663211</v>
      </c>
      <c r="N50">
        <v>35.181917988971477</v>
      </c>
      <c r="O50">
        <v>0</v>
      </c>
      <c r="P50">
        <v>41.381088181734818</v>
      </c>
      <c r="Q50">
        <v>3.8603795048076925</v>
      </c>
      <c r="R50">
        <v>6.7627925106382971</v>
      </c>
      <c r="S50">
        <v>3.8617859205823959</v>
      </c>
      <c r="T50">
        <v>0</v>
      </c>
      <c r="U50">
        <v>57.91960698402945</v>
      </c>
      <c r="V50">
        <v>2.9191326732673262</v>
      </c>
      <c r="W50">
        <v>7.5886594443554838</v>
      </c>
      <c r="X50">
        <v>24.631313355654761</v>
      </c>
      <c r="Y50">
        <v>0</v>
      </c>
      <c r="Z50">
        <v>1.9322761704545457</v>
      </c>
      <c r="AA50">
        <v>12.486797397468354</v>
      </c>
      <c r="AB50">
        <v>11.708161574629045</v>
      </c>
      <c r="AC50">
        <v>8.611986510342712</v>
      </c>
      <c r="AD50">
        <v>2.7009271816244933</v>
      </c>
      <c r="AE50">
        <v>14.647511168441158</v>
      </c>
      <c r="AF50">
        <v>0</v>
      </c>
      <c r="AG50">
        <v>11.803821545917586</v>
      </c>
      <c r="AH50">
        <v>45.317470424095944</v>
      </c>
      <c r="AI50">
        <v>0</v>
      </c>
      <c r="AJ50">
        <v>0</v>
      </c>
      <c r="AK50">
        <v>20.045213149487786</v>
      </c>
      <c r="AL50">
        <v>0</v>
      </c>
      <c r="AM50">
        <v>4.6832648108430917</v>
      </c>
      <c r="AN50">
        <v>0.97895939599593118</v>
      </c>
      <c r="AO50">
        <v>0</v>
      </c>
      <c r="AP50">
        <v>0.94890494797017377</v>
      </c>
      <c r="AQ50">
        <v>0</v>
      </c>
      <c r="AR50">
        <v>11.449076099999999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498.89162040638251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4.829941723600693</v>
      </c>
      <c r="L51">
        <v>125.93211923435609</v>
      </c>
      <c r="M51">
        <v>28.221731634334326</v>
      </c>
      <c r="N51">
        <v>35.179828085486839</v>
      </c>
      <c r="O51">
        <v>0</v>
      </c>
      <c r="P51">
        <v>41.379005576057828</v>
      </c>
      <c r="Q51">
        <v>3.8603795048076925</v>
      </c>
      <c r="R51">
        <v>6.7627925106382971</v>
      </c>
      <c r="S51">
        <v>3.8617859205823959</v>
      </c>
      <c r="T51">
        <v>0</v>
      </c>
      <c r="U51">
        <v>58.339897278187543</v>
      </c>
      <c r="V51">
        <v>2.9191326732673262</v>
      </c>
      <c r="W51">
        <v>7.8586117566052849</v>
      </c>
      <c r="X51">
        <v>25.501359747023809</v>
      </c>
      <c r="Y51">
        <v>0</v>
      </c>
      <c r="Z51">
        <v>3.8645520340909094</v>
      </c>
      <c r="AA51">
        <v>12.486797397468354</v>
      </c>
      <c r="AB51">
        <v>11.708161574629045</v>
      </c>
      <c r="AC51">
        <v>8.611986510342712</v>
      </c>
      <c r="AD51">
        <v>2.7071902535795145</v>
      </c>
      <c r="AE51">
        <v>14.647511168441158</v>
      </c>
      <c r="AF51">
        <v>0</v>
      </c>
      <c r="AG51">
        <v>11.803821545917586</v>
      </c>
      <c r="AH51">
        <v>45.317470424095944</v>
      </c>
      <c r="AI51">
        <v>0</v>
      </c>
      <c r="AJ51">
        <v>0</v>
      </c>
      <c r="AK51">
        <v>20.045213149487786</v>
      </c>
      <c r="AL51">
        <v>0</v>
      </c>
      <c r="AM51">
        <v>4.6832648108430917</v>
      </c>
      <c r="AN51">
        <v>0</v>
      </c>
      <c r="AO51">
        <v>0</v>
      </c>
      <c r="AP51">
        <v>0.94890494797017377</v>
      </c>
      <c r="AQ51">
        <v>0</v>
      </c>
      <c r="AR51">
        <v>11.449076099999999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502.3717986012644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4.829941723600693</v>
      </c>
      <c r="L52">
        <v>125.93211923435609</v>
      </c>
      <c r="M52">
        <v>28.221731634334326</v>
      </c>
      <c r="N52">
        <v>35.179828085486839</v>
      </c>
      <c r="O52">
        <v>0</v>
      </c>
      <c r="P52">
        <v>41.379005576057828</v>
      </c>
      <c r="Q52">
        <v>3.8603795048076925</v>
      </c>
      <c r="R52">
        <v>6.7627925106382971</v>
      </c>
      <c r="S52">
        <v>3.8617859205823959</v>
      </c>
      <c r="T52">
        <v>0</v>
      </c>
      <c r="U52">
        <v>58.341412950829131</v>
      </c>
      <c r="V52">
        <v>2.9003954545454542</v>
      </c>
      <c r="W52">
        <v>7.858611756605284</v>
      </c>
      <c r="X52">
        <v>25.501443584426401</v>
      </c>
      <c r="Y52">
        <v>0</v>
      </c>
      <c r="Z52">
        <v>3.8645520340909094</v>
      </c>
      <c r="AA52">
        <v>12.486797397468354</v>
      </c>
      <c r="AB52">
        <v>11.708161574629045</v>
      </c>
      <c r="AC52">
        <v>8.611986510342712</v>
      </c>
      <c r="AD52">
        <v>2.7071902535795145</v>
      </c>
      <c r="AE52">
        <v>14.647511168441158</v>
      </c>
      <c r="AF52">
        <v>0</v>
      </c>
      <c r="AG52">
        <v>11.803821545917586</v>
      </c>
      <c r="AH52">
        <v>45.317470424095944</v>
      </c>
      <c r="AI52">
        <v>0</v>
      </c>
      <c r="AJ52">
        <v>0</v>
      </c>
      <c r="AK52">
        <v>20.045213149487786</v>
      </c>
      <c r="AL52">
        <v>0</v>
      </c>
      <c r="AM52">
        <v>4.6832648108430917</v>
      </c>
      <c r="AN52">
        <v>0</v>
      </c>
      <c r="AO52">
        <v>0</v>
      </c>
      <c r="AP52">
        <v>0.94890494797017377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500.71907859258675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5.1199346188567345</v>
      </c>
      <c r="L53">
        <v>126.25663632045598</v>
      </c>
      <c r="M53">
        <v>28.221731634334326</v>
      </c>
      <c r="N53">
        <v>35.179828085486839</v>
      </c>
      <c r="O53">
        <v>0</v>
      </c>
      <c r="P53">
        <v>41.379005576057828</v>
      </c>
      <c r="Q53">
        <v>3.7287964331983807</v>
      </c>
      <c r="R53">
        <v>6.9537405278116129</v>
      </c>
      <c r="S53">
        <v>4.3499696057692301</v>
      </c>
      <c r="T53">
        <v>0</v>
      </c>
      <c r="U53">
        <v>58.341412950829131</v>
      </c>
      <c r="V53">
        <v>3.3811556707759247</v>
      </c>
      <c r="W53">
        <v>7.858611756605284</v>
      </c>
      <c r="X53">
        <v>25.501443584426401</v>
      </c>
      <c r="Y53">
        <v>0</v>
      </c>
      <c r="Z53">
        <v>3.8645520340909094</v>
      </c>
      <c r="AA53">
        <v>8.3245315983122357</v>
      </c>
      <c r="AB53">
        <v>11.708161574629045</v>
      </c>
      <c r="AC53">
        <v>8.611986510342712</v>
      </c>
      <c r="AD53">
        <v>2.7071902535795145</v>
      </c>
      <c r="AE53">
        <v>14.647511168441158</v>
      </c>
      <c r="AF53">
        <v>0</v>
      </c>
      <c r="AG53">
        <v>11.803821545917586</v>
      </c>
      <c r="AH53">
        <v>45.317470424095944</v>
      </c>
      <c r="AI53">
        <v>0</v>
      </c>
      <c r="AJ53">
        <v>0</v>
      </c>
      <c r="AK53">
        <v>20.045213149487786</v>
      </c>
      <c r="AL53">
        <v>0</v>
      </c>
      <c r="AM53">
        <v>4.6832648108430917</v>
      </c>
      <c r="AN53">
        <v>0</v>
      </c>
      <c r="AO53">
        <v>0</v>
      </c>
      <c r="AP53">
        <v>0.94890494797017377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498.19963162176788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5.1199346188567345</v>
      </c>
      <c r="L54">
        <v>126.25663632045598</v>
      </c>
      <c r="M54">
        <v>28.221731634334326</v>
      </c>
      <c r="N54">
        <v>35.179828085486839</v>
      </c>
      <c r="O54">
        <v>0</v>
      </c>
      <c r="P54">
        <v>41.379005576057828</v>
      </c>
      <c r="Q54">
        <v>3.7287964331983807</v>
      </c>
      <c r="R54">
        <v>6.9537405278116129</v>
      </c>
      <c r="S54">
        <v>4.3499696057692301</v>
      </c>
      <c r="T54">
        <v>0</v>
      </c>
      <c r="U54">
        <v>58.341412950829131</v>
      </c>
      <c r="V54">
        <v>3.3811556707759247</v>
      </c>
      <c r="W54">
        <v>7.858611756605284</v>
      </c>
      <c r="X54">
        <v>25.501443584426401</v>
      </c>
      <c r="Y54">
        <v>0</v>
      </c>
      <c r="Z54">
        <v>3.8645520340909094</v>
      </c>
      <c r="AA54">
        <v>8.3245315983122357</v>
      </c>
      <c r="AB54">
        <v>11.708161574629045</v>
      </c>
      <c r="AC54">
        <v>8.611986510342712</v>
      </c>
      <c r="AD54">
        <v>2.7071902535795145</v>
      </c>
      <c r="AE54">
        <v>14.647511168441158</v>
      </c>
      <c r="AF54">
        <v>0</v>
      </c>
      <c r="AG54">
        <v>11.803821545917586</v>
      </c>
      <c r="AH54">
        <v>45.317470424095944</v>
      </c>
      <c r="AI54">
        <v>0</v>
      </c>
      <c r="AJ54">
        <v>0</v>
      </c>
      <c r="AK54">
        <v>20.045213149487786</v>
      </c>
      <c r="AL54">
        <v>0</v>
      </c>
      <c r="AM54">
        <v>4.6832648108430917</v>
      </c>
      <c r="AN54">
        <v>0</v>
      </c>
      <c r="AO54">
        <v>0</v>
      </c>
      <c r="AP54">
        <v>0.94890494797017377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498.19963162176788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5.1199346188567345</v>
      </c>
      <c r="L55">
        <v>126.25663632045598</v>
      </c>
      <c r="M55">
        <v>28.221731634334326</v>
      </c>
      <c r="N55">
        <v>35.179828085486839</v>
      </c>
      <c r="O55">
        <v>0</v>
      </c>
      <c r="P55">
        <v>41.379005576057828</v>
      </c>
      <c r="Q55">
        <v>3.7287964331983807</v>
      </c>
      <c r="R55">
        <v>6.9537405278116129</v>
      </c>
      <c r="S55">
        <v>4.3499696057692301</v>
      </c>
      <c r="T55">
        <v>0</v>
      </c>
      <c r="U55">
        <v>58.341412950829131</v>
      </c>
      <c r="V55">
        <v>3.380888389904265</v>
      </c>
      <c r="W55">
        <v>7.8586117566052849</v>
      </c>
      <c r="X55">
        <v>25.501443584426401</v>
      </c>
      <c r="Y55">
        <v>0</v>
      </c>
      <c r="Z55">
        <v>3.8645520340909094</v>
      </c>
      <c r="AA55">
        <v>8.3245315983122357</v>
      </c>
      <c r="AB55">
        <v>11.708161574629045</v>
      </c>
      <c r="AC55">
        <v>8.611986510342712</v>
      </c>
      <c r="AD55">
        <v>2.7071902535795145</v>
      </c>
      <c r="AE55">
        <v>14.647511168441158</v>
      </c>
      <c r="AF55">
        <v>0</v>
      </c>
      <c r="AG55">
        <v>11.803821545917586</v>
      </c>
      <c r="AH55">
        <v>45.317470424095944</v>
      </c>
      <c r="AI55">
        <v>0</v>
      </c>
      <c r="AJ55">
        <v>0</v>
      </c>
      <c r="AK55">
        <v>20.045213149487786</v>
      </c>
      <c r="AL55">
        <v>0</v>
      </c>
      <c r="AM55">
        <v>4.6832648108430917</v>
      </c>
      <c r="AN55">
        <v>0</v>
      </c>
      <c r="AO55">
        <v>0</v>
      </c>
      <c r="AP55">
        <v>0.94890494797017377</v>
      </c>
      <c r="AQ55">
        <v>0</v>
      </c>
      <c r="AR55">
        <v>11.449076099999999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499.83494664089625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5.1199346188567345</v>
      </c>
      <c r="L56">
        <v>126.25663632045598</v>
      </c>
      <c r="M56">
        <v>28.221731634334326</v>
      </c>
      <c r="N56">
        <v>35.179828085486839</v>
      </c>
      <c r="O56">
        <v>0</v>
      </c>
      <c r="P56">
        <v>41.379005576057828</v>
      </c>
      <c r="Q56">
        <v>3.7287964331983807</v>
      </c>
      <c r="R56">
        <v>6.9537405278116129</v>
      </c>
      <c r="S56">
        <v>4.3499696057692301</v>
      </c>
      <c r="T56">
        <v>0</v>
      </c>
      <c r="U56">
        <v>58.341412950829131</v>
      </c>
      <c r="V56">
        <v>3.380888389904265</v>
      </c>
      <c r="W56">
        <v>7.8586117566052849</v>
      </c>
      <c r="X56">
        <v>25.501443584426401</v>
      </c>
      <c r="Y56">
        <v>0</v>
      </c>
      <c r="Z56">
        <v>3.8645520340909094</v>
      </c>
      <c r="AA56">
        <v>8.3245315983122357</v>
      </c>
      <c r="AB56">
        <v>11.708161574629045</v>
      </c>
      <c r="AC56">
        <v>8.611986510342712</v>
      </c>
      <c r="AD56">
        <v>2.7071902535795145</v>
      </c>
      <c r="AE56">
        <v>14.647511168441158</v>
      </c>
      <c r="AF56">
        <v>0</v>
      </c>
      <c r="AG56">
        <v>11.803821545917586</v>
      </c>
      <c r="AH56">
        <v>45.317470424095944</v>
      </c>
      <c r="AI56">
        <v>0</v>
      </c>
      <c r="AJ56">
        <v>0</v>
      </c>
      <c r="AK56">
        <v>20.045213149487786</v>
      </c>
      <c r="AL56">
        <v>0</v>
      </c>
      <c r="AM56">
        <v>4.6832648108430917</v>
      </c>
      <c r="AN56">
        <v>0</v>
      </c>
      <c r="AO56">
        <v>0</v>
      </c>
      <c r="AP56">
        <v>0.94890494797017377</v>
      </c>
      <c r="AQ56">
        <v>0</v>
      </c>
      <c r="AR56">
        <v>11.449076099999999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499.83494664089625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5.1200518642972535</v>
      </c>
      <c r="L57">
        <v>153.19234902933479</v>
      </c>
      <c r="M57">
        <v>28.221731634334326</v>
      </c>
      <c r="N57">
        <v>35.1859590374563</v>
      </c>
      <c r="O57">
        <v>0</v>
      </c>
      <c r="P57">
        <v>41.37980803976253</v>
      </c>
      <c r="Q57">
        <v>3.7302961317567567</v>
      </c>
      <c r="R57">
        <v>6.9522682575239401</v>
      </c>
      <c r="S57">
        <v>4.3406823404722683</v>
      </c>
      <c r="T57">
        <v>0</v>
      </c>
      <c r="U57">
        <v>58.721186580904352</v>
      </c>
      <c r="V57">
        <v>3.3811556707759247</v>
      </c>
      <c r="W57">
        <v>7.858611756605284</v>
      </c>
      <c r="X57">
        <v>25.501443584426401</v>
      </c>
      <c r="Y57">
        <v>0</v>
      </c>
      <c r="Z57">
        <v>3.8645520340909094</v>
      </c>
      <c r="AA57">
        <v>12.486797397468354</v>
      </c>
      <c r="AB57">
        <v>11.708161574629045</v>
      </c>
      <c r="AC57">
        <v>8.611986510342712</v>
      </c>
      <c r="AD57">
        <v>2.7071902535795145</v>
      </c>
      <c r="AE57">
        <v>14.647511168441158</v>
      </c>
      <c r="AF57">
        <v>0</v>
      </c>
      <c r="AG57">
        <v>11.803821545917586</v>
      </c>
      <c r="AH57">
        <v>45.317470424095944</v>
      </c>
      <c r="AI57">
        <v>0</v>
      </c>
      <c r="AJ57">
        <v>0</v>
      </c>
      <c r="AK57">
        <v>20.045213149487786</v>
      </c>
      <c r="AL57">
        <v>0</v>
      </c>
      <c r="AM57">
        <v>4.6832648108430917</v>
      </c>
      <c r="AN57">
        <v>0</v>
      </c>
      <c r="AO57">
        <v>0</v>
      </c>
      <c r="AP57">
        <v>0.94890494797017377</v>
      </c>
      <c r="AQ57">
        <v>0</v>
      </c>
      <c r="AR57">
        <v>11.449076099999999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531.31075688396641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5.1200518642972535</v>
      </c>
      <c r="L58">
        <v>153.19234902933479</v>
      </c>
      <c r="M58">
        <v>28.221731634334326</v>
      </c>
      <c r="N58">
        <v>35.1859590374563</v>
      </c>
      <c r="O58">
        <v>0</v>
      </c>
      <c r="P58">
        <v>41.37980803976253</v>
      </c>
      <c r="Q58">
        <v>3.7302961317567567</v>
      </c>
      <c r="R58">
        <v>6.9522682575239401</v>
      </c>
      <c r="S58">
        <v>4.3406823404722683</v>
      </c>
      <c r="T58">
        <v>0</v>
      </c>
      <c r="U58">
        <v>58.750009510443867</v>
      </c>
      <c r="V58">
        <v>3.3811556707759247</v>
      </c>
      <c r="W58">
        <v>7.858611756605284</v>
      </c>
      <c r="X58">
        <v>25.501443584426401</v>
      </c>
      <c r="Y58">
        <v>0</v>
      </c>
      <c r="Z58">
        <v>3.8645520340909094</v>
      </c>
      <c r="AA58">
        <v>12.486797397468354</v>
      </c>
      <c r="AB58">
        <v>11.708161574629045</v>
      </c>
      <c r="AC58">
        <v>8.611986510342712</v>
      </c>
      <c r="AD58">
        <v>5.414380764697249</v>
      </c>
      <c r="AE58">
        <v>14.647511168441158</v>
      </c>
      <c r="AF58">
        <v>0</v>
      </c>
      <c r="AG58">
        <v>11.803821545917586</v>
      </c>
      <c r="AH58">
        <v>45.317470424095944</v>
      </c>
      <c r="AI58">
        <v>0</v>
      </c>
      <c r="AJ58">
        <v>0</v>
      </c>
      <c r="AK58">
        <v>20.045213149487786</v>
      </c>
      <c r="AL58">
        <v>0</v>
      </c>
      <c r="AM58">
        <v>4.6832648108430917</v>
      </c>
      <c r="AN58">
        <v>0</v>
      </c>
      <c r="AO58">
        <v>0</v>
      </c>
      <c r="AP58">
        <v>0.94890494797017377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532.41118802462358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5.1200223736454262</v>
      </c>
      <c r="L59">
        <v>126.30955366470354</v>
      </c>
      <c r="M59">
        <v>27.24902034883721</v>
      </c>
      <c r="N59">
        <v>35.1859590374563</v>
      </c>
      <c r="O59">
        <v>0</v>
      </c>
      <c r="P59">
        <v>41.37980803976253</v>
      </c>
      <c r="Q59">
        <v>3.7302961317567567</v>
      </c>
      <c r="R59">
        <v>6.9522682575239401</v>
      </c>
      <c r="S59">
        <v>4.3406823404722683</v>
      </c>
      <c r="T59">
        <v>0</v>
      </c>
      <c r="U59">
        <v>58.750009510443867</v>
      </c>
      <c r="V59">
        <v>3.3791767718082033</v>
      </c>
      <c r="W59">
        <v>13.127545610474632</v>
      </c>
      <c r="X59">
        <v>43.462065826677872</v>
      </c>
      <c r="Y59">
        <v>0</v>
      </c>
      <c r="Z59">
        <v>3.8645520340909094</v>
      </c>
      <c r="AA59">
        <v>12.486797397468354</v>
      </c>
      <c r="AB59">
        <v>11.708161574629045</v>
      </c>
      <c r="AC59">
        <v>8.611986510342712</v>
      </c>
      <c r="AD59">
        <v>5.414380764697249</v>
      </c>
      <c r="AE59">
        <v>14.647511168441158</v>
      </c>
      <c r="AF59">
        <v>0</v>
      </c>
      <c r="AG59">
        <v>11.803821545917586</v>
      </c>
      <c r="AH59">
        <v>45.317470424095944</v>
      </c>
      <c r="AI59">
        <v>0</v>
      </c>
      <c r="AJ59">
        <v>0</v>
      </c>
      <c r="AK59">
        <v>20.045213149487786</v>
      </c>
      <c r="AL59">
        <v>0</v>
      </c>
      <c r="AM59">
        <v>4.6832648108430917</v>
      </c>
      <c r="AN59">
        <v>0</v>
      </c>
      <c r="AO59">
        <v>0</v>
      </c>
      <c r="AP59">
        <v>0.94890494797017377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527.78322908099642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5.1200223736454262</v>
      </c>
      <c r="L60">
        <v>126.30955366470354</v>
      </c>
      <c r="M60">
        <v>27.24902034883721</v>
      </c>
      <c r="N60">
        <v>35.1859590374563</v>
      </c>
      <c r="O60">
        <v>0</v>
      </c>
      <c r="P60">
        <v>41.37980803976253</v>
      </c>
      <c r="Q60">
        <v>3.7293858765690375</v>
      </c>
      <c r="R60">
        <v>6.9557160730351946</v>
      </c>
      <c r="S60">
        <v>4.348499128282393</v>
      </c>
      <c r="T60">
        <v>0</v>
      </c>
      <c r="U60">
        <v>58.750009510443867</v>
      </c>
      <c r="V60">
        <v>3.3791767718082033</v>
      </c>
      <c r="W60">
        <v>13.127545610474632</v>
      </c>
      <c r="X60">
        <v>43.462065826677872</v>
      </c>
      <c r="Y60">
        <v>0</v>
      </c>
      <c r="Z60">
        <v>3.8645520340909094</v>
      </c>
      <c r="AA60">
        <v>12.486797397468354</v>
      </c>
      <c r="AB60">
        <v>11.708161574629045</v>
      </c>
      <c r="AC60">
        <v>8.611986510342712</v>
      </c>
      <c r="AD60">
        <v>5.414380764697249</v>
      </c>
      <c r="AE60">
        <v>14.647511168441158</v>
      </c>
      <c r="AF60">
        <v>0</v>
      </c>
      <c r="AG60">
        <v>11.803821545917586</v>
      </c>
      <c r="AH60">
        <v>45.317470424095944</v>
      </c>
      <c r="AI60">
        <v>0</v>
      </c>
      <c r="AJ60">
        <v>0</v>
      </c>
      <c r="AK60">
        <v>20.045213149487786</v>
      </c>
      <c r="AL60">
        <v>0</v>
      </c>
      <c r="AM60">
        <v>4.6832648108430917</v>
      </c>
      <c r="AN60">
        <v>0</v>
      </c>
      <c r="AO60">
        <v>0</v>
      </c>
      <c r="AP60">
        <v>0.94890494797017377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527.79358342913008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5.1199451326044292</v>
      </c>
      <c r="L61">
        <v>239.04234993997011</v>
      </c>
      <c r="M61">
        <v>27.24902034883721</v>
      </c>
      <c r="N61">
        <v>35.1859590374563</v>
      </c>
      <c r="O61">
        <v>0</v>
      </c>
      <c r="P61">
        <v>41.37980803976253</v>
      </c>
      <c r="Q61">
        <v>3.7293858765690375</v>
      </c>
      <c r="R61">
        <v>6.9557160730351946</v>
      </c>
      <c r="S61">
        <v>4.348499128282393</v>
      </c>
      <c r="T61">
        <v>0</v>
      </c>
      <c r="U61">
        <v>58.750009510443867</v>
      </c>
      <c r="V61">
        <v>3.3791767718082033</v>
      </c>
      <c r="W61">
        <v>13.127545610474632</v>
      </c>
      <c r="X61">
        <v>43.462065826677872</v>
      </c>
      <c r="Y61">
        <v>0</v>
      </c>
      <c r="Z61">
        <v>3.8645520340909094</v>
      </c>
      <c r="AA61">
        <v>12.486797397468354</v>
      </c>
      <c r="AB61">
        <v>11.708161574629045</v>
      </c>
      <c r="AC61">
        <v>8.611986510342712</v>
      </c>
      <c r="AD61">
        <v>5.414380764697249</v>
      </c>
      <c r="AE61">
        <v>14.647511168441158</v>
      </c>
      <c r="AF61">
        <v>0</v>
      </c>
      <c r="AG61">
        <v>11.803821545917586</v>
      </c>
      <c r="AH61">
        <v>45.317470424095944</v>
      </c>
      <c r="AI61">
        <v>0</v>
      </c>
      <c r="AJ61">
        <v>0</v>
      </c>
      <c r="AK61">
        <v>20.045213149487786</v>
      </c>
      <c r="AL61">
        <v>0</v>
      </c>
      <c r="AM61">
        <v>4.6832648108430917</v>
      </c>
      <c r="AN61">
        <v>0</v>
      </c>
      <c r="AO61">
        <v>0</v>
      </c>
      <c r="AP61">
        <v>1.8978102027340511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641.47520771811969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5.1200251717772653</v>
      </c>
      <c r="L62">
        <v>282.98124437459285</v>
      </c>
      <c r="M62">
        <v>27.24902034883721</v>
      </c>
      <c r="N62">
        <v>35.1859590374563</v>
      </c>
      <c r="O62">
        <v>0</v>
      </c>
      <c r="P62">
        <v>41.37980803976253</v>
      </c>
      <c r="Q62">
        <v>3.7293858765690375</v>
      </c>
      <c r="R62">
        <v>6.9557160730351946</v>
      </c>
      <c r="S62">
        <v>4.348499128282393</v>
      </c>
      <c r="T62">
        <v>0</v>
      </c>
      <c r="U62">
        <v>58.750009510443867</v>
      </c>
      <c r="V62">
        <v>3.3791767718082033</v>
      </c>
      <c r="W62">
        <v>13.127545610474632</v>
      </c>
      <c r="X62">
        <v>43.462065826677872</v>
      </c>
      <c r="Y62">
        <v>0</v>
      </c>
      <c r="Z62">
        <v>3.8645520340909094</v>
      </c>
      <c r="AA62">
        <v>12.486797397468354</v>
      </c>
      <c r="AB62">
        <v>11.708161574629045</v>
      </c>
      <c r="AC62">
        <v>8.611986510342712</v>
      </c>
      <c r="AD62">
        <v>5.414380764697249</v>
      </c>
      <c r="AE62">
        <v>14.647511168441158</v>
      </c>
      <c r="AF62">
        <v>0</v>
      </c>
      <c r="AG62">
        <v>11.803821545917586</v>
      </c>
      <c r="AH62">
        <v>45.317470424095944</v>
      </c>
      <c r="AI62">
        <v>0</v>
      </c>
      <c r="AJ62">
        <v>0</v>
      </c>
      <c r="AK62">
        <v>20.045213149487786</v>
      </c>
      <c r="AL62">
        <v>0</v>
      </c>
      <c r="AM62">
        <v>4.6832648108430917</v>
      </c>
      <c r="AN62">
        <v>0</v>
      </c>
      <c r="AO62">
        <v>0</v>
      </c>
      <c r="AP62">
        <v>1.8978102027340511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685.41418219191519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5.1200199228359438</v>
      </c>
      <c r="L63">
        <v>282.97882458574128</v>
      </c>
      <c r="M63">
        <v>27.24902034883721</v>
      </c>
      <c r="N63">
        <v>35.1859590374563</v>
      </c>
      <c r="O63">
        <v>0</v>
      </c>
      <c r="P63">
        <v>41.37980803976253</v>
      </c>
      <c r="Q63">
        <v>3.7293858765690375</v>
      </c>
      <c r="R63">
        <v>6.9557160730351946</v>
      </c>
      <c r="S63">
        <v>4.348499128282393</v>
      </c>
      <c r="T63">
        <v>0</v>
      </c>
      <c r="U63">
        <v>58.750009510443867</v>
      </c>
      <c r="V63">
        <v>3.3791767718082033</v>
      </c>
      <c r="W63">
        <v>13.127545610474632</v>
      </c>
      <c r="X63">
        <v>37.35617442680023</v>
      </c>
      <c r="Y63">
        <v>0</v>
      </c>
      <c r="Z63">
        <v>3.8645520340909094</v>
      </c>
      <c r="AA63">
        <v>12.486797397468354</v>
      </c>
      <c r="AB63">
        <v>11.708161574629045</v>
      </c>
      <c r="AC63">
        <v>8.611986510342712</v>
      </c>
      <c r="AD63">
        <v>5.414380764697249</v>
      </c>
      <c r="AE63">
        <v>14.647511168441158</v>
      </c>
      <c r="AF63">
        <v>0</v>
      </c>
      <c r="AG63">
        <v>11.803821545917586</v>
      </c>
      <c r="AH63">
        <v>45.317470424095944</v>
      </c>
      <c r="AI63">
        <v>0</v>
      </c>
      <c r="AJ63">
        <v>0</v>
      </c>
      <c r="AK63">
        <v>20.045213149487786</v>
      </c>
      <c r="AL63">
        <v>0</v>
      </c>
      <c r="AM63">
        <v>4.6832648108430917</v>
      </c>
      <c r="AN63">
        <v>0</v>
      </c>
      <c r="AO63">
        <v>0</v>
      </c>
      <c r="AP63">
        <v>1.8978102027340511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679.30586575424456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5.1199221491283975</v>
      </c>
      <c r="L64">
        <v>321.61040750984819</v>
      </c>
      <c r="M64">
        <v>27.24902034883721</v>
      </c>
      <c r="N64">
        <v>35.1859590374563</v>
      </c>
      <c r="O64">
        <v>0</v>
      </c>
      <c r="P64">
        <v>41.37980803976253</v>
      </c>
      <c r="Q64">
        <v>6.468832085086917</v>
      </c>
      <c r="R64">
        <v>12.560236893705325</v>
      </c>
      <c r="S64">
        <v>7.8181630322097382</v>
      </c>
      <c r="T64">
        <v>0</v>
      </c>
      <c r="U64">
        <v>58.750009510443867</v>
      </c>
      <c r="V64">
        <v>6.1595829965156801</v>
      </c>
      <c r="W64">
        <v>13.127545610474632</v>
      </c>
      <c r="X64">
        <v>36.679587637641148</v>
      </c>
      <c r="Y64">
        <v>0</v>
      </c>
      <c r="Z64">
        <v>3.8645520340909094</v>
      </c>
      <c r="AA64">
        <v>12.486797397468354</v>
      </c>
      <c r="AB64">
        <v>11.708161574629045</v>
      </c>
      <c r="AC64">
        <v>8.611986510342712</v>
      </c>
      <c r="AD64">
        <v>5.414380764697249</v>
      </c>
      <c r="AE64">
        <v>14.647511168441158</v>
      </c>
      <c r="AF64">
        <v>0</v>
      </c>
      <c r="AG64">
        <v>11.803821545917586</v>
      </c>
      <c r="AH64">
        <v>45.317470424095944</v>
      </c>
      <c r="AI64">
        <v>0</v>
      </c>
      <c r="AJ64">
        <v>0</v>
      </c>
      <c r="AK64">
        <v>20.045213149487786</v>
      </c>
      <c r="AL64">
        <v>0</v>
      </c>
      <c r="AM64">
        <v>4.6832648108430917</v>
      </c>
      <c r="AN64">
        <v>0</v>
      </c>
      <c r="AO64">
        <v>0</v>
      </c>
      <c r="AP64">
        <v>1.8978102027340511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731.85480127330777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9.0501453995219414</v>
      </c>
      <c r="L65">
        <v>291.67067304041109</v>
      </c>
      <c r="M65">
        <v>27.24902034883721</v>
      </c>
      <c r="N65">
        <v>35.1859590374563</v>
      </c>
      <c r="O65">
        <v>0</v>
      </c>
      <c r="P65">
        <v>41.37980803976253</v>
      </c>
      <c r="Q65">
        <v>6.468832085086917</v>
      </c>
      <c r="R65">
        <v>12.560236893705325</v>
      </c>
      <c r="S65">
        <v>7.8181630322097382</v>
      </c>
      <c r="T65">
        <v>0</v>
      </c>
      <c r="U65">
        <v>58.750009510443867</v>
      </c>
      <c r="V65">
        <v>6.1595829965156801</v>
      </c>
      <c r="W65">
        <v>13.127545610474632</v>
      </c>
      <c r="X65">
        <v>36.679587637641148</v>
      </c>
      <c r="Y65">
        <v>0</v>
      </c>
      <c r="Z65">
        <v>1.9322761704545457</v>
      </c>
      <c r="AA65">
        <v>12.486797397468354</v>
      </c>
      <c r="AB65">
        <v>11.708161574629045</v>
      </c>
      <c r="AC65">
        <v>8.611986510342712</v>
      </c>
      <c r="AD65">
        <v>5.414380764697249</v>
      </c>
      <c r="AE65">
        <v>14.647511168441158</v>
      </c>
      <c r="AF65">
        <v>0</v>
      </c>
      <c r="AG65">
        <v>11.803821545917586</v>
      </c>
      <c r="AH65">
        <v>45.317470424095944</v>
      </c>
      <c r="AI65">
        <v>0</v>
      </c>
      <c r="AJ65">
        <v>0</v>
      </c>
      <c r="AK65">
        <v>20.045213149487786</v>
      </c>
      <c r="AL65">
        <v>0</v>
      </c>
      <c r="AM65">
        <v>4.6832648108430917</v>
      </c>
      <c r="AN65">
        <v>0</v>
      </c>
      <c r="AO65">
        <v>0</v>
      </c>
      <c r="AP65">
        <v>3.4160583035625511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705.43126229145628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9.0501178265815057</v>
      </c>
      <c r="L66">
        <v>291.67067304041109</v>
      </c>
      <c r="M66">
        <v>27.24902034883721</v>
      </c>
      <c r="N66">
        <v>35.1859590374563</v>
      </c>
      <c r="O66">
        <v>0</v>
      </c>
      <c r="P66">
        <v>41.37980803976253</v>
      </c>
      <c r="Q66">
        <v>6.468832085086917</v>
      </c>
      <c r="R66">
        <v>12.560236893705325</v>
      </c>
      <c r="S66">
        <v>7.8181630322097382</v>
      </c>
      <c r="T66">
        <v>0</v>
      </c>
      <c r="U66">
        <v>58.750009510443867</v>
      </c>
      <c r="V66">
        <v>6.1595829965156801</v>
      </c>
      <c r="W66">
        <v>13.127545610474632</v>
      </c>
      <c r="X66">
        <v>36.679587637641148</v>
      </c>
      <c r="Y66">
        <v>0</v>
      </c>
      <c r="Z66">
        <v>1.9322761704545457</v>
      </c>
      <c r="AA66">
        <v>12.486797397468354</v>
      </c>
      <c r="AB66">
        <v>11.708161574629045</v>
      </c>
      <c r="AC66">
        <v>8.611986510342712</v>
      </c>
      <c r="AD66">
        <v>5.414380764697249</v>
      </c>
      <c r="AE66">
        <v>14.647511168441158</v>
      </c>
      <c r="AF66">
        <v>0</v>
      </c>
      <c r="AG66">
        <v>11.803821545917586</v>
      </c>
      <c r="AH66">
        <v>45.317470424095944</v>
      </c>
      <c r="AI66">
        <v>0</v>
      </c>
      <c r="AJ66">
        <v>0</v>
      </c>
      <c r="AK66">
        <v>20.045213149487786</v>
      </c>
      <c r="AL66">
        <v>0</v>
      </c>
      <c r="AM66">
        <v>4.6832648108430917</v>
      </c>
      <c r="AN66">
        <v>0</v>
      </c>
      <c r="AO66">
        <v>0</v>
      </c>
      <c r="AP66">
        <v>3.4160583035625511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705.43123471851584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7.2800742823597036</v>
      </c>
      <c r="L67">
        <v>302.30385600199941</v>
      </c>
      <c r="M67">
        <v>25.422488205673762</v>
      </c>
      <c r="N67">
        <v>32.820652357550877</v>
      </c>
      <c r="O67">
        <v>0</v>
      </c>
      <c r="P67">
        <v>38.607404854795732</v>
      </c>
      <c r="Q67">
        <v>6.0385884943599804</v>
      </c>
      <c r="R67">
        <v>11.717725810182896</v>
      </c>
      <c r="S67">
        <v>7.2962940264953833</v>
      </c>
      <c r="T67">
        <v>0</v>
      </c>
      <c r="U67">
        <v>58.750009510443867</v>
      </c>
      <c r="V67">
        <v>6.1595829965156801</v>
      </c>
      <c r="W67">
        <v>13.127545610474632</v>
      </c>
      <c r="X67">
        <v>36.679587637641148</v>
      </c>
      <c r="Y67">
        <v>0</v>
      </c>
      <c r="Z67">
        <v>1.9322761704545457</v>
      </c>
      <c r="AA67">
        <v>12.486797397468354</v>
      </c>
      <c r="AB67">
        <v>11.708161574629045</v>
      </c>
      <c r="AC67">
        <v>8.611986510342712</v>
      </c>
      <c r="AD67">
        <v>5.414380764697249</v>
      </c>
      <c r="AE67">
        <v>14.647511168441158</v>
      </c>
      <c r="AF67">
        <v>0</v>
      </c>
      <c r="AG67">
        <v>11.803821545917586</v>
      </c>
      <c r="AH67">
        <v>45.317470424095944</v>
      </c>
      <c r="AI67">
        <v>0</v>
      </c>
      <c r="AJ67">
        <v>0</v>
      </c>
      <c r="AK67">
        <v>20.045213149487786</v>
      </c>
      <c r="AL67">
        <v>0</v>
      </c>
      <c r="AM67">
        <v>4.6832648108430917</v>
      </c>
      <c r="AN67">
        <v>0</v>
      </c>
      <c r="AO67">
        <v>0</v>
      </c>
      <c r="AP67">
        <v>1.0248173683512842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703.14426751267172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5.3099573312072543</v>
      </c>
      <c r="L68">
        <v>302.30385600199941</v>
      </c>
      <c r="M68">
        <v>26.307459162502763</v>
      </c>
      <c r="N68">
        <v>33.948803022343</v>
      </c>
      <c r="O68">
        <v>0</v>
      </c>
      <c r="P68">
        <v>39.937762285714292</v>
      </c>
      <c r="Q68">
        <v>6.2429669601518034</v>
      </c>
      <c r="R68">
        <v>12.117312811275681</v>
      </c>
      <c r="S68">
        <v>7.5465258866899489</v>
      </c>
      <c r="T68">
        <v>0</v>
      </c>
      <c r="U68">
        <v>58.750009510443867</v>
      </c>
      <c r="V68">
        <v>6.1595829965156801</v>
      </c>
      <c r="W68">
        <v>13.127545610474632</v>
      </c>
      <c r="X68">
        <v>36.679587637641148</v>
      </c>
      <c r="Y68">
        <v>0</v>
      </c>
      <c r="Z68">
        <v>1.9322761704545457</v>
      </c>
      <c r="AA68">
        <v>12.486797397468354</v>
      </c>
      <c r="AB68">
        <v>11.708161574629045</v>
      </c>
      <c r="AC68">
        <v>8.611986510342712</v>
      </c>
      <c r="AD68">
        <v>5.414380764697249</v>
      </c>
      <c r="AE68">
        <v>14.647511168441158</v>
      </c>
      <c r="AF68">
        <v>0</v>
      </c>
      <c r="AG68">
        <v>11.803821545917586</v>
      </c>
      <c r="AH68">
        <v>45.317470424095944</v>
      </c>
      <c r="AI68">
        <v>0</v>
      </c>
      <c r="AJ68">
        <v>0</v>
      </c>
      <c r="AK68">
        <v>20.045213149487786</v>
      </c>
      <c r="AL68">
        <v>0</v>
      </c>
      <c r="AM68">
        <v>4.6832648108430917</v>
      </c>
      <c r="AN68">
        <v>0</v>
      </c>
      <c r="AO68">
        <v>0</v>
      </c>
      <c r="AP68">
        <v>1.0248173683512842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705.37182694113812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3.0199757326263481</v>
      </c>
      <c r="L69">
        <v>311.96195045325879</v>
      </c>
      <c r="M69">
        <v>27.18749854326666</v>
      </c>
      <c r="N69">
        <v>35.089741657929885</v>
      </c>
      <c r="O69">
        <v>0</v>
      </c>
      <c r="P69">
        <v>41.268542537966354</v>
      </c>
      <c r="Q69">
        <v>6.4519367760440574</v>
      </c>
      <c r="R69">
        <v>12.522619582600649</v>
      </c>
      <c r="S69">
        <v>7.7973770559519338</v>
      </c>
      <c r="T69">
        <v>0</v>
      </c>
      <c r="U69">
        <v>58.750009510443867</v>
      </c>
      <c r="V69">
        <v>6.1595829965156801</v>
      </c>
      <c r="W69">
        <v>13.127545610474632</v>
      </c>
      <c r="X69">
        <v>36.679587637641148</v>
      </c>
      <c r="Y69">
        <v>0</v>
      </c>
      <c r="Z69">
        <v>1.9322761704545457</v>
      </c>
      <c r="AA69">
        <v>12.486797397468354</v>
      </c>
      <c r="AB69">
        <v>11.708161574629045</v>
      </c>
      <c r="AC69">
        <v>8.611986510342712</v>
      </c>
      <c r="AD69">
        <v>5.414380764697249</v>
      </c>
      <c r="AE69">
        <v>14.647511168441158</v>
      </c>
      <c r="AF69">
        <v>0</v>
      </c>
      <c r="AG69">
        <v>11.803821545917586</v>
      </c>
      <c r="AH69">
        <v>45.317470424095944</v>
      </c>
      <c r="AI69">
        <v>0</v>
      </c>
      <c r="AJ69">
        <v>0</v>
      </c>
      <c r="AK69">
        <v>20.045213149487786</v>
      </c>
      <c r="AL69">
        <v>0</v>
      </c>
      <c r="AM69">
        <v>4.6832648108430917</v>
      </c>
      <c r="AN69">
        <v>0</v>
      </c>
      <c r="AO69">
        <v>0</v>
      </c>
      <c r="AP69">
        <v>3.4160583035625511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719.34806675410994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6.2601001137706342</v>
      </c>
      <c r="L70">
        <v>321.61040750984819</v>
      </c>
      <c r="M70">
        <v>27.24902034883721</v>
      </c>
      <c r="N70">
        <v>35.1859590374563</v>
      </c>
      <c r="O70">
        <v>0</v>
      </c>
      <c r="P70">
        <v>41.37980803976253</v>
      </c>
      <c r="Q70">
        <v>6.468832085086917</v>
      </c>
      <c r="R70">
        <v>12.560236893705325</v>
      </c>
      <c r="S70">
        <v>7.8181630322097382</v>
      </c>
      <c r="T70">
        <v>0</v>
      </c>
      <c r="U70">
        <v>58.750009510443867</v>
      </c>
      <c r="V70">
        <v>6.1595829965156801</v>
      </c>
      <c r="W70">
        <v>13.127545610474632</v>
      </c>
      <c r="X70">
        <v>36.679587637641148</v>
      </c>
      <c r="Y70">
        <v>0</v>
      </c>
      <c r="Z70">
        <v>1.9322761704545457</v>
      </c>
      <c r="AA70">
        <v>12.486797397468354</v>
      </c>
      <c r="AB70">
        <v>11.708161574629045</v>
      </c>
      <c r="AC70">
        <v>8.611986510342712</v>
      </c>
      <c r="AD70">
        <v>5.414380764697249</v>
      </c>
      <c r="AE70">
        <v>14.647511168441158</v>
      </c>
      <c r="AF70">
        <v>0</v>
      </c>
      <c r="AG70">
        <v>11.803821545917586</v>
      </c>
      <c r="AH70">
        <v>45.317470424095944</v>
      </c>
      <c r="AI70">
        <v>0</v>
      </c>
      <c r="AJ70">
        <v>0</v>
      </c>
      <c r="AK70">
        <v>20.045213149487786</v>
      </c>
      <c r="AL70">
        <v>0</v>
      </c>
      <c r="AM70">
        <v>4.6832648108430917</v>
      </c>
      <c r="AN70">
        <v>0</v>
      </c>
      <c r="AO70">
        <v>0</v>
      </c>
      <c r="AP70">
        <v>3.4160583035625511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732.58095147514211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8.169977726222001</v>
      </c>
      <c r="L71">
        <v>376.18726365007836</v>
      </c>
      <c r="M71">
        <v>27.24902034883721</v>
      </c>
      <c r="N71">
        <v>35.1859590374563</v>
      </c>
      <c r="O71">
        <v>0</v>
      </c>
      <c r="P71">
        <v>41.37980803976253</v>
      </c>
      <c r="Q71">
        <v>6.468832085086917</v>
      </c>
      <c r="R71">
        <v>12.560236893705325</v>
      </c>
      <c r="S71">
        <v>7.8181630322097382</v>
      </c>
      <c r="T71">
        <v>0</v>
      </c>
      <c r="U71">
        <v>58.750009510443867</v>
      </c>
      <c r="V71">
        <v>6.1595829965156801</v>
      </c>
      <c r="W71">
        <v>13.127545610474632</v>
      </c>
      <c r="X71">
        <v>36.678994866750308</v>
      </c>
      <c r="Y71">
        <v>0</v>
      </c>
      <c r="Z71">
        <v>1.9322761704545457</v>
      </c>
      <c r="AA71">
        <v>12.486797397468354</v>
      </c>
      <c r="AB71">
        <v>11.708161574629045</v>
      </c>
      <c r="AC71">
        <v>8.611986510342712</v>
      </c>
      <c r="AD71">
        <v>5.414380764697249</v>
      </c>
      <c r="AE71">
        <v>14.647511168441158</v>
      </c>
      <c r="AF71">
        <v>0</v>
      </c>
      <c r="AG71">
        <v>11.803821545917586</v>
      </c>
      <c r="AH71">
        <v>45.317470424095944</v>
      </c>
      <c r="AI71">
        <v>0</v>
      </c>
      <c r="AJ71">
        <v>0</v>
      </c>
      <c r="AK71">
        <v>20.045213149487786</v>
      </c>
      <c r="AL71">
        <v>0</v>
      </c>
      <c r="AM71">
        <v>4.6832648108430917</v>
      </c>
      <c r="AN71">
        <v>0</v>
      </c>
      <c r="AO71">
        <v>0</v>
      </c>
      <c r="AP71">
        <v>1.0248173683512842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786.67585152172148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9.369974454675658</v>
      </c>
      <c r="L72">
        <v>376.18726365007836</v>
      </c>
      <c r="M72">
        <v>27.24902034883721</v>
      </c>
      <c r="N72">
        <v>35.1859590374563</v>
      </c>
      <c r="O72">
        <v>0</v>
      </c>
      <c r="P72">
        <v>41.37980803976253</v>
      </c>
      <c r="Q72">
        <v>6.468832085086917</v>
      </c>
      <c r="R72">
        <v>12.560236893705325</v>
      </c>
      <c r="S72">
        <v>7.8181630322097382</v>
      </c>
      <c r="T72">
        <v>0</v>
      </c>
      <c r="U72">
        <v>58.750009510443867</v>
      </c>
      <c r="V72">
        <v>6.1595829965156801</v>
      </c>
      <c r="W72">
        <v>13.127545610474632</v>
      </c>
      <c r="X72">
        <v>36.678994866750308</v>
      </c>
      <c r="Y72">
        <v>0</v>
      </c>
      <c r="Z72">
        <v>1.9322761704545457</v>
      </c>
      <c r="AA72">
        <v>12.486797397468354</v>
      </c>
      <c r="AB72">
        <v>11.708161574629045</v>
      </c>
      <c r="AC72">
        <v>8.611986510342712</v>
      </c>
      <c r="AD72">
        <v>5.414380764697249</v>
      </c>
      <c r="AE72">
        <v>14.647511168441158</v>
      </c>
      <c r="AF72">
        <v>0</v>
      </c>
      <c r="AG72">
        <v>11.803821545917586</v>
      </c>
      <c r="AH72">
        <v>45.317470424095944</v>
      </c>
      <c r="AI72">
        <v>1.0562758707701867</v>
      </c>
      <c r="AJ72">
        <v>0</v>
      </c>
      <c r="AK72">
        <v>20.045213149487786</v>
      </c>
      <c r="AL72">
        <v>0</v>
      </c>
      <c r="AM72">
        <v>4.6832648108430917</v>
      </c>
      <c r="AN72">
        <v>0</v>
      </c>
      <c r="AO72">
        <v>0</v>
      </c>
      <c r="AP72">
        <v>1.0248173683512842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788.93212412094533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9.049925387972845</v>
      </c>
      <c r="L73">
        <v>376.18726365007836</v>
      </c>
      <c r="M73">
        <v>27.24902034883721</v>
      </c>
      <c r="N73">
        <v>35.1859590374563</v>
      </c>
      <c r="O73">
        <v>0</v>
      </c>
      <c r="P73">
        <v>41.37980803976253</v>
      </c>
      <c r="Q73">
        <v>6.468832085086917</v>
      </c>
      <c r="R73">
        <v>11.606849252245508</v>
      </c>
      <c r="S73">
        <v>7.8181630322097382</v>
      </c>
      <c r="T73">
        <v>0</v>
      </c>
      <c r="U73">
        <v>58.750009510443867</v>
      </c>
      <c r="V73">
        <v>6.1595829965156801</v>
      </c>
      <c r="W73">
        <v>13.127545610474632</v>
      </c>
      <c r="X73">
        <v>36.678994866750308</v>
      </c>
      <c r="Y73">
        <v>0</v>
      </c>
      <c r="Z73">
        <v>1.9322761704545457</v>
      </c>
      <c r="AA73">
        <v>12.486797397468354</v>
      </c>
      <c r="AB73">
        <v>11.708161574629045</v>
      </c>
      <c r="AC73">
        <v>8.611986510342712</v>
      </c>
      <c r="AD73">
        <v>5.414380764697249</v>
      </c>
      <c r="AE73">
        <v>14.647511168441158</v>
      </c>
      <c r="AF73">
        <v>0</v>
      </c>
      <c r="AG73">
        <v>11.803821545917586</v>
      </c>
      <c r="AH73">
        <v>45.317470424095944</v>
      </c>
      <c r="AI73">
        <v>1.0562758707701867</v>
      </c>
      <c r="AJ73">
        <v>0</v>
      </c>
      <c r="AK73">
        <v>20.045213149487786</v>
      </c>
      <c r="AL73">
        <v>0</v>
      </c>
      <c r="AM73">
        <v>4.6832648108430917</v>
      </c>
      <c r="AN73">
        <v>0</v>
      </c>
      <c r="AO73">
        <v>0</v>
      </c>
      <c r="AP73">
        <v>3.4160583035625511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790.04992834799395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9.0499183017012488</v>
      </c>
      <c r="L74">
        <v>376.18726365007836</v>
      </c>
      <c r="M74">
        <v>27.24902034883721</v>
      </c>
      <c r="N74">
        <v>35.1859590374563</v>
      </c>
      <c r="O74">
        <v>0</v>
      </c>
      <c r="P74">
        <v>41.37980803976253</v>
      </c>
      <c r="Q74">
        <v>6.468832085086917</v>
      </c>
      <c r="R74">
        <v>11.606849252245508</v>
      </c>
      <c r="S74">
        <v>7.8181630322097382</v>
      </c>
      <c r="T74">
        <v>0</v>
      </c>
      <c r="U74">
        <v>58.750009510443867</v>
      </c>
      <c r="V74">
        <v>6.1595829965156801</v>
      </c>
      <c r="W74">
        <v>13.127545610474632</v>
      </c>
      <c r="X74">
        <v>36.678994866750308</v>
      </c>
      <c r="Y74">
        <v>0</v>
      </c>
      <c r="Z74">
        <v>1.9322761704545457</v>
      </c>
      <c r="AA74">
        <v>12.486797397468354</v>
      </c>
      <c r="AB74">
        <v>11.708161574629045</v>
      </c>
      <c r="AC74">
        <v>8.611986510342712</v>
      </c>
      <c r="AD74">
        <v>5.414380764697249</v>
      </c>
      <c r="AE74">
        <v>14.647511168441158</v>
      </c>
      <c r="AF74">
        <v>0</v>
      </c>
      <c r="AG74">
        <v>11.803821545917586</v>
      </c>
      <c r="AH74">
        <v>45.317470424095944</v>
      </c>
      <c r="AI74">
        <v>1.0562758707701867</v>
      </c>
      <c r="AJ74">
        <v>0</v>
      </c>
      <c r="AK74">
        <v>20.045213149487786</v>
      </c>
      <c r="AL74">
        <v>0</v>
      </c>
      <c r="AM74">
        <v>4.6832648108430917</v>
      </c>
      <c r="AN74">
        <v>0</v>
      </c>
      <c r="AO74">
        <v>0</v>
      </c>
      <c r="AP74">
        <v>3.4160583035625511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790.04992126172237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8.6199335022067984</v>
      </c>
      <c r="L75">
        <v>376.18726365007836</v>
      </c>
      <c r="M75">
        <v>27.24902034883721</v>
      </c>
      <c r="N75">
        <v>35.1859590374563</v>
      </c>
      <c r="O75">
        <v>0</v>
      </c>
      <c r="P75">
        <v>41.37980803976253</v>
      </c>
      <c r="Q75">
        <v>6.468832085086917</v>
      </c>
      <c r="R75">
        <v>11.606849252245508</v>
      </c>
      <c r="S75">
        <v>7.8181630322097382</v>
      </c>
      <c r="T75">
        <v>0</v>
      </c>
      <c r="U75">
        <v>58.750009510443867</v>
      </c>
      <c r="V75">
        <v>6.1595829965156801</v>
      </c>
      <c r="W75">
        <v>13.127545610474632</v>
      </c>
      <c r="X75">
        <v>36.678994866750308</v>
      </c>
      <c r="Y75">
        <v>0</v>
      </c>
      <c r="Z75">
        <v>1.9322761704545457</v>
      </c>
      <c r="AA75">
        <v>12.486797397468354</v>
      </c>
      <c r="AB75">
        <v>11.708161574629045</v>
      </c>
      <c r="AC75">
        <v>8.611986510342712</v>
      </c>
      <c r="AD75">
        <v>5.414380764697249</v>
      </c>
      <c r="AE75">
        <v>14.647511168441158</v>
      </c>
      <c r="AF75">
        <v>0</v>
      </c>
      <c r="AG75">
        <v>11.803821545917586</v>
      </c>
      <c r="AH75">
        <v>45.317470424095944</v>
      </c>
      <c r="AI75">
        <v>1.0562758707701867</v>
      </c>
      <c r="AJ75">
        <v>0</v>
      </c>
      <c r="AK75">
        <v>20.045213149487786</v>
      </c>
      <c r="AL75">
        <v>0</v>
      </c>
      <c r="AM75">
        <v>4.6832648108430917</v>
      </c>
      <c r="AN75">
        <v>0</v>
      </c>
      <c r="AO75">
        <v>0</v>
      </c>
      <c r="AP75">
        <v>0.41751831209610601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786.62139647076151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9.0399720957366725</v>
      </c>
      <c r="L76">
        <v>376.18726365007836</v>
      </c>
      <c r="M76">
        <v>27.24902034883721</v>
      </c>
      <c r="N76">
        <v>35.1859590374563</v>
      </c>
      <c r="O76">
        <v>0</v>
      </c>
      <c r="P76">
        <v>41.37980803976253</v>
      </c>
      <c r="Q76">
        <v>6.468832085086917</v>
      </c>
      <c r="R76">
        <v>11.606849252245508</v>
      </c>
      <c r="S76">
        <v>7.8181630322097382</v>
      </c>
      <c r="T76">
        <v>0</v>
      </c>
      <c r="U76">
        <v>58.750009510443867</v>
      </c>
      <c r="V76">
        <v>6.1595829965156801</v>
      </c>
      <c r="W76">
        <v>10.309846055324213</v>
      </c>
      <c r="X76">
        <v>36.678994866750308</v>
      </c>
      <c r="Y76">
        <v>0</v>
      </c>
      <c r="Z76">
        <v>1.9322761704545457</v>
      </c>
      <c r="AA76">
        <v>12.486797397468354</v>
      </c>
      <c r="AB76">
        <v>11.708161574629045</v>
      </c>
      <c r="AC76">
        <v>8.611986510342712</v>
      </c>
      <c r="AD76">
        <v>5.414380764697249</v>
      </c>
      <c r="AE76">
        <v>14.647511168441158</v>
      </c>
      <c r="AF76">
        <v>0</v>
      </c>
      <c r="AG76">
        <v>11.803821545917586</v>
      </c>
      <c r="AH76">
        <v>45.317470424095944</v>
      </c>
      <c r="AI76">
        <v>1.0562758707701867</v>
      </c>
      <c r="AJ76">
        <v>0</v>
      </c>
      <c r="AK76">
        <v>20.045213149487786</v>
      </c>
      <c r="AL76">
        <v>0</v>
      </c>
      <c r="AM76">
        <v>4.6832648108430917</v>
      </c>
      <c r="AN76">
        <v>0</v>
      </c>
      <c r="AO76">
        <v>0</v>
      </c>
      <c r="AP76">
        <v>0.41751831209610601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784.22373550914108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9.0399742710835582</v>
      </c>
      <c r="L77">
        <v>356.38298405812498</v>
      </c>
      <c r="M77">
        <v>27.24902034883721</v>
      </c>
      <c r="N77">
        <v>35.1859590374563</v>
      </c>
      <c r="O77">
        <v>0</v>
      </c>
      <c r="P77">
        <v>41.37980803976253</v>
      </c>
      <c r="Q77">
        <v>6.468832085086917</v>
      </c>
      <c r="R77">
        <v>11.606849252245508</v>
      </c>
      <c r="S77">
        <v>7.8181630322097382</v>
      </c>
      <c r="T77">
        <v>0</v>
      </c>
      <c r="U77">
        <v>58.750009510443867</v>
      </c>
      <c r="V77">
        <v>6.1595829965156801</v>
      </c>
      <c r="W77">
        <v>10.309846055324213</v>
      </c>
      <c r="X77">
        <v>36.678994866750308</v>
      </c>
      <c r="Y77">
        <v>0</v>
      </c>
      <c r="Z77">
        <v>3.8645520340909094</v>
      </c>
      <c r="AA77">
        <v>12.486797397468354</v>
      </c>
      <c r="AB77">
        <v>11.708161574629045</v>
      </c>
      <c r="AC77">
        <v>8.611986510342712</v>
      </c>
      <c r="AD77">
        <v>5.414380764697249</v>
      </c>
      <c r="AE77">
        <v>14.647511168441158</v>
      </c>
      <c r="AF77">
        <v>0</v>
      </c>
      <c r="AG77">
        <v>11.803821545917586</v>
      </c>
      <c r="AH77">
        <v>45.317470424095944</v>
      </c>
      <c r="AI77">
        <v>1.5089659685386894</v>
      </c>
      <c r="AJ77">
        <v>0</v>
      </c>
      <c r="AK77">
        <v>20.045213149487786</v>
      </c>
      <c r="AL77">
        <v>0</v>
      </c>
      <c r="AM77">
        <v>4.6832648108430917</v>
      </c>
      <c r="AN77">
        <v>0</v>
      </c>
      <c r="AO77">
        <v>0</v>
      </c>
      <c r="AP77">
        <v>0.41751831209610601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766.80442405393944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9.0400288520763468</v>
      </c>
      <c r="L78">
        <v>356.38298405812498</v>
      </c>
      <c r="M78">
        <v>27.24902034883721</v>
      </c>
      <c r="N78">
        <v>35.1859590374563</v>
      </c>
      <c r="O78">
        <v>0</v>
      </c>
      <c r="P78">
        <v>41.37980803976253</v>
      </c>
      <c r="Q78">
        <v>6.468832085086917</v>
      </c>
      <c r="R78">
        <v>11.606849252245508</v>
      </c>
      <c r="S78">
        <v>7.8181630322097382</v>
      </c>
      <c r="T78">
        <v>0</v>
      </c>
      <c r="U78">
        <v>58.750009510443867</v>
      </c>
      <c r="V78">
        <v>6.1595829965156801</v>
      </c>
      <c r="W78">
        <v>10.309846055324213</v>
      </c>
      <c r="X78">
        <v>36.678994866750308</v>
      </c>
      <c r="Y78">
        <v>0</v>
      </c>
      <c r="Z78">
        <v>5.826164318181819</v>
      </c>
      <c r="AA78">
        <v>12.486797397468354</v>
      </c>
      <c r="AB78">
        <v>11.708161574629045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11.803821545917586</v>
      </c>
      <c r="AH78">
        <v>45.836587095916727</v>
      </c>
      <c r="AI78">
        <v>2.2634489528080342</v>
      </c>
      <c r="AJ78">
        <v>0</v>
      </c>
      <c r="AK78">
        <v>20.045213149487786</v>
      </c>
      <c r="AL78">
        <v>0</v>
      </c>
      <c r="AM78">
        <v>4.6927447562568299</v>
      </c>
      <c r="AN78">
        <v>0</v>
      </c>
      <c r="AO78">
        <v>0</v>
      </c>
      <c r="AP78">
        <v>0.41751831209610601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775.77763673346965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9.3599827088623204</v>
      </c>
      <c r="L79">
        <v>291.52035977292047</v>
      </c>
      <c r="M79">
        <v>27.24902034883721</v>
      </c>
      <c r="N79">
        <v>35.1859590374563</v>
      </c>
      <c r="O79">
        <v>0</v>
      </c>
      <c r="P79">
        <v>41.37980803976253</v>
      </c>
      <c r="Q79">
        <v>6.468832085086917</v>
      </c>
      <c r="R79">
        <v>11.606849252245508</v>
      </c>
      <c r="S79">
        <v>7.8181630322097382</v>
      </c>
      <c r="T79">
        <v>0</v>
      </c>
      <c r="U79">
        <v>58.750009510443867</v>
      </c>
      <c r="V79">
        <v>6.1595829965156801</v>
      </c>
      <c r="W79">
        <v>13.127545610474632</v>
      </c>
      <c r="X79">
        <v>36.678994866750308</v>
      </c>
      <c r="Y79">
        <v>0</v>
      </c>
      <c r="Z79">
        <v>5.826164318181819</v>
      </c>
      <c r="AA79">
        <v>12.486797397468354</v>
      </c>
      <c r="AB79">
        <v>11.708161574629045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11.803821545917586</v>
      </c>
      <c r="AH79">
        <v>45.836587095916727</v>
      </c>
      <c r="AI79">
        <v>14.712417809243602</v>
      </c>
      <c r="AJ79">
        <v>0</v>
      </c>
      <c r="AK79">
        <v>20.045213149487786</v>
      </c>
      <c r="AL79">
        <v>0</v>
      </c>
      <c r="AM79">
        <v>4.6927447562568299</v>
      </c>
      <c r="AN79">
        <v>0</v>
      </c>
      <c r="AO79">
        <v>0</v>
      </c>
      <c r="AP79">
        <v>0.41751831209610601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726.501634716637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9.1100748412263481</v>
      </c>
      <c r="L80">
        <v>291.52035977292047</v>
      </c>
      <c r="M80">
        <v>27.24902034883721</v>
      </c>
      <c r="N80">
        <v>35.1859590374563</v>
      </c>
      <c r="O80">
        <v>0</v>
      </c>
      <c r="P80">
        <v>41.37980803976253</v>
      </c>
      <c r="Q80">
        <v>6.468832085086917</v>
      </c>
      <c r="R80">
        <v>11.606849252245508</v>
      </c>
      <c r="S80">
        <v>7.8181630322097382</v>
      </c>
      <c r="T80">
        <v>0</v>
      </c>
      <c r="U80">
        <v>58.750009510443867</v>
      </c>
      <c r="V80">
        <v>6.1595829965156801</v>
      </c>
      <c r="W80">
        <v>13.127545610474632</v>
      </c>
      <c r="X80">
        <v>36.678994866750308</v>
      </c>
      <c r="Y80">
        <v>0</v>
      </c>
      <c r="Z80">
        <v>5.826164318181819</v>
      </c>
      <c r="AA80">
        <v>12.486797397468354</v>
      </c>
      <c r="AB80">
        <v>11.708161574629045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11.803821545917586</v>
      </c>
      <c r="AH80">
        <v>45.836587095916727</v>
      </c>
      <c r="AI80">
        <v>14.712417809243602</v>
      </c>
      <c r="AJ80">
        <v>0</v>
      </c>
      <c r="AK80">
        <v>20.045213149487786</v>
      </c>
      <c r="AL80">
        <v>0</v>
      </c>
      <c r="AM80">
        <v>4.6927447562568299</v>
      </c>
      <c r="AN80">
        <v>0</v>
      </c>
      <c r="AO80">
        <v>0</v>
      </c>
      <c r="AP80">
        <v>0.41751831209610601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726.25172684900099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8.669994412042465</v>
      </c>
      <c r="L81">
        <v>291.52035977292047</v>
      </c>
      <c r="M81">
        <v>27.24902034883721</v>
      </c>
      <c r="N81">
        <v>35.1859590374563</v>
      </c>
      <c r="O81">
        <v>0</v>
      </c>
      <c r="P81">
        <v>41.37980803976253</v>
      </c>
      <c r="Q81">
        <v>6.468832085086917</v>
      </c>
      <c r="R81">
        <v>11.606849252245508</v>
      </c>
      <c r="S81">
        <v>7.8181630322097382</v>
      </c>
      <c r="T81">
        <v>0</v>
      </c>
      <c r="U81">
        <v>58.750009510443867</v>
      </c>
      <c r="V81">
        <v>6.1595829965156801</v>
      </c>
      <c r="W81">
        <v>13.127545610474632</v>
      </c>
      <c r="X81">
        <v>36.678994866750308</v>
      </c>
      <c r="Y81">
        <v>0</v>
      </c>
      <c r="Z81">
        <v>5.826164318181819</v>
      </c>
      <c r="AA81">
        <v>12.486797397468354</v>
      </c>
      <c r="AB81">
        <v>11.708161574629045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11.803821545917586</v>
      </c>
      <c r="AH81">
        <v>45.836587095916727</v>
      </c>
      <c r="AI81">
        <v>14.712417809243602</v>
      </c>
      <c r="AJ81">
        <v>0</v>
      </c>
      <c r="AK81">
        <v>20.045213149487786</v>
      </c>
      <c r="AL81">
        <v>0</v>
      </c>
      <c r="AM81">
        <v>4.6927447562568299</v>
      </c>
      <c r="AN81">
        <v>0</v>
      </c>
      <c r="AO81">
        <v>0</v>
      </c>
      <c r="AP81">
        <v>2.8087592473073739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728.20288735502845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9.0400184849656995</v>
      </c>
      <c r="L82">
        <v>291.52035977292047</v>
      </c>
      <c r="M82">
        <v>27.24902034883721</v>
      </c>
      <c r="N82">
        <v>35.1859590374563</v>
      </c>
      <c r="O82">
        <v>0</v>
      </c>
      <c r="P82">
        <v>41.37980803976253</v>
      </c>
      <c r="Q82">
        <v>6.468832085086917</v>
      </c>
      <c r="R82">
        <v>11.606849252245508</v>
      </c>
      <c r="S82">
        <v>7.8181630322097382</v>
      </c>
      <c r="T82">
        <v>0</v>
      </c>
      <c r="U82">
        <v>58.750009510443867</v>
      </c>
      <c r="V82">
        <v>6.1595829965156801</v>
      </c>
      <c r="W82">
        <v>13.127545610474632</v>
      </c>
      <c r="X82">
        <v>36.678994866750308</v>
      </c>
      <c r="Y82">
        <v>0</v>
      </c>
      <c r="Z82">
        <v>5.826164318181819</v>
      </c>
      <c r="AA82">
        <v>12.486797397468354</v>
      </c>
      <c r="AB82">
        <v>11.708161574629045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11.803821545917586</v>
      </c>
      <c r="AH82">
        <v>45.836587095916727</v>
      </c>
      <c r="AI82">
        <v>14.712417809243602</v>
      </c>
      <c r="AJ82">
        <v>0</v>
      </c>
      <c r="AK82">
        <v>20.045213149487786</v>
      </c>
      <c r="AL82">
        <v>0</v>
      </c>
      <c r="AM82">
        <v>4.6927447562568299</v>
      </c>
      <c r="AN82">
        <v>0</v>
      </c>
      <c r="AO82">
        <v>0</v>
      </c>
      <c r="AP82">
        <v>0.41751831209610601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726.18167049274041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9.0400184849656995</v>
      </c>
      <c r="L83">
        <v>291.51295199999998</v>
      </c>
      <c r="M83">
        <v>27.24902034883721</v>
      </c>
      <c r="N83">
        <v>35.1859590374563</v>
      </c>
      <c r="O83">
        <v>0</v>
      </c>
      <c r="P83">
        <v>41.37980803976253</v>
      </c>
      <c r="Q83">
        <v>6.468832085086917</v>
      </c>
      <c r="R83">
        <v>11.606849252245508</v>
      </c>
      <c r="S83">
        <v>7.8181630322097382</v>
      </c>
      <c r="T83">
        <v>0</v>
      </c>
      <c r="U83">
        <v>58.750009510443867</v>
      </c>
      <c r="V83">
        <v>6.1595829965156801</v>
      </c>
      <c r="W83">
        <v>13.127545610474632</v>
      </c>
      <c r="X83">
        <v>36.678994866750308</v>
      </c>
      <c r="Y83">
        <v>0</v>
      </c>
      <c r="Z83">
        <v>5.826164318181819</v>
      </c>
      <c r="AA83">
        <v>12.486797397468354</v>
      </c>
      <c r="AB83">
        <v>11.708161574629045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11.803821545917586</v>
      </c>
      <c r="AH83">
        <v>45.836587095916727</v>
      </c>
      <c r="AI83">
        <v>14.712417809243602</v>
      </c>
      <c r="AJ83">
        <v>0</v>
      </c>
      <c r="AK83">
        <v>20.045213149487786</v>
      </c>
      <c r="AL83">
        <v>0</v>
      </c>
      <c r="AM83">
        <v>4.6927447562568299</v>
      </c>
      <c r="AN83">
        <v>0.66495308547120235</v>
      </c>
      <c r="AO83">
        <v>0</v>
      </c>
      <c r="AP83">
        <v>0.41751831209610601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726.83921580529113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9.0400184849656995</v>
      </c>
      <c r="L84">
        <v>291.51295199999998</v>
      </c>
      <c r="M84">
        <v>27.24902034883721</v>
      </c>
      <c r="N84">
        <v>35.1859590374563</v>
      </c>
      <c r="O84">
        <v>0</v>
      </c>
      <c r="P84">
        <v>41.37980803976253</v>
      </c>
      <c r="Q84">
        <v>6.468832085086917</v>
      </c>
      <c r="R84">
        <v>11.606849252245508</v>
      </c>
      <c r="S84">
        <v>7.8181630322097382</v>
      </c>
      <c r="T84">
        <v>0</v>
      </c>
      <c r="U84">
        <v>58.750009510443867</v>
      </c>
      <c r="V84">
        <v>6.1595829965156801</v>
      </c>
      <c r="W84">
        <v>13.127545610474632</v>
      </c>
      <c r="X84">
        <v>36.678994866750308</v>
      </c>
      <c r="Y84">
        <v>0</v>
      </c>
      <c r="Z84">
        <v>5.826164318181819</v>
      </c>
      <c r="AA84">
        <v>12.486797397468354</v>
      </c>
      <c r="AB84">
        <v>11.708161574629045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11.803821545917586</v>
      </c>
      <c r="AH84">
        <v>45.836587095916727</v>
      </c>
      <c r="AI84">
        <v>14.712417809243602</v>
      </c>
      <c r="AJ84">
        <v>0</v>
      </c>
      <c r="AK84">
        <v>20.045213149487786</v>
      </c>
      <c r="AL84">
        <v>0</v>
      </c>
      <c r="AM84">
        <v>4.6927447562568299</v>
      </c>
      <c r="AN84">
        <v>0.66495308547120235</v>
      </c>
      <c r="AO84">
        <v>0</v>
      </c>
      <c r="AP84">
        <v>0.41751831209610601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726.83921580529113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9.0400288520763468</v>
      </c>
      <c r="L85">
        <v>291.51295199999998</v>
      </c>
      <c r="M85">
        <v>27.24902034883721</v>
      </c>
      <c r="N85">
        <v>35.1859590374563</v>
      </c>
      <c r="O85">
        <v>0</v>
      </c>
      <c r="P85">
        <v>41.37980803976253</v>
      </c>
      <c r="Q85">
        <v>6.468832085086917</v>
      </c>
      <c r="R85">
        <v>11.606849252245508</v>
      </c>
      <c r="S85">
        <v>7.8181630322097382</v>
      </c>
      <c r="T85">
        <v>0</v>
      </c>
      <c r="U85">
        <v>58.750009510443867</v>
      </c>
      <c r="V85">
        <v>6.1595829965156801</v>
      </c>
      <c r="W85">
        <v>13.127545610474632</v>
      </c>
      <c r="X85">
        <v>36.678994866750308</v>
      </c>
      <c r="Y85">
        <v>0</v>
      </c>
      <c r="Z85">
        <v>5.826164318181819</v>
      </c>
      <c r="AA85">
        <v>12.486797397468354</v>
      </c>
      <c r="AB85">
        <v>11.708161574629045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11.803821545917586</v>
      </c>
      <c r="AH85">
        <v>45.836587095916727</v>
      </c>
      <c r="AI85">
        <v>1.5089659685386894</v>
      </c>
      <c r="AJ85">
        <v>0</v>
      </c>
      <c r="AK85">
        <v>20.045213149487786</v>
      </c>
      <c r="AL85">
        <v>0</v>
      </c>
      <c r="AM85">
        <v>4.6927447562568299</v>
      </c>
      <c r="AN85">
        <v>0.66495308547120235</v>
      </c>
      <c r="AO85">
        <v>0</v>
      </c>
      <c r="AP85">
        <v>0.41751831209610601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713.63577433169689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9.0400288520763468</v>
      </c>
      <c r="L86">
        <v>291.51295199999998</v>
      </c>
      <c r="M86">
        <v>27.24902034883721</v>
      </c>
      <c r="N86">
        <v>35.1859590374563</v>
      </c>
      <c r="O86">
        <v>0</v>
      </c>
      <c r="P86">
        <v>41.37980803976253</v>
      </c>
      <c r="Q86">
        <v>6.468832085086917</v>
      </c>
      <c r="R86">
        <v>11.606849252245508</v>
      </c>
      <c r="S86">
        <v>7.8181630322097382</v>
      </c>
      <c r="T86">
        <v>0</v>
      </c>
      <c r="U86">
        <v>58.750009510443867</v>
      </c>
      <c r="V86">
        <v>6.1595829965156801</v>
      </c>
      <c r="W86">
        <v>13.127545610474632</v>
      </c>
      <c r="X86">
        <v>36.678994866750308</v>
      </c>
      <c r="Y86">
        <v>0</v>
      </c>
      <c r="Z86">
        <v>0.65191500000000002</v>
      </c>
      <c r="AA86">
        <v>12.486797397468354</v>
      </c>
      <c r="AB86">
        <v>11.708161574629045</v>
      </c>
      <c r="AC86">
        <v>8.611986510342712</v>
      </c>
      <c r="AD86">
        <v>5.414380764697249</v>
      </c>
      <c r="AE86">
        <v>14.647511168441158</v>
      </c>
      <c r="AF86">
        <v>0</v>
      </c>
      <c r="AG86">
        <v>11.803821545917586</v>
      </c>
      <c r="AH86">
        <v>45.317470424095944</v>
      </c>
      <c r="AI86">
        <v>1.0562758707701867</v>
      </c>
      <c r="AJ86">
        <v>0</v>
      </c>
      <c r="AK86">
        <v>20.045213149487786</v>
      </c>
      <c r="AL86">
        <v>0</v>
      </c>
      <c r="AM86">
        <v>4.6832648108430917</v>
      </c>
      <c r="AN86">
        <v>0.66495308547120235</v>
      </c>
      <c r="AO86">
        <v>0</v>
      </c>
      <c r="AP86">
        <v>0.41751831209610601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701.75177208556931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9.0400288520763468</v>
      </c>
      <c r="L87">
        <v>291.51295199999998</v>
      </c>
      <c r="M87">
        <v>27.24902034883721</v>
      </c>
      <c r="N87">
        <v>35.1859590374563</v>
      </c>
      <c r="O87">
        <v>0</v>
      </c>
      <c r="P87">
        <v>41.37980803976253</v>
      </c>
      <c r="Q87">
        <v>6.468832085086917</v>
      </c>
      <c r="R87">
        <v>11.606849252245508</v>
      </c>
      <c r="S87">
        <v>7.8181630322097382</v>
      </c>
      <c r="T87">
        <v>0</v>
      </c>
      <c r="U87">
        <v>58.750009510443867</v>
      </c>
      <c r="V87">
        <v>6.1595829965156801</v>
      </c>
      <c r="W87">
        <v>13.127545610474632</v>
      </c>
      <c r="X87">
        <v>40.772293269867831</v>
      </c>
      <c r="Y87">
        <v>0</v>
      </c>
      <c r="Z87">
        <v>0.65191500000000002</v>
      </c>
      <c r="AA87">
        <v>12.486797397468354</v>
      </c>
      <c r="AB87">
        <v>11.708161574629045</v>
      </c>
      <c r="AC87">
        <v>8.611986510342712</v>
      </c>
      <c r="AD87">
        <v>5.414380764697249</v>
      </c>
      <c r="AE87">
        <v>14.647511168441158</v>
      </c>
      <c r="AF87">
        <v>0</v>
      </c>
      <c r="AG87">
        <v>11.803821545917586</v>
      </c>
      <c r="AH87">
        <v>45.317470424095944</v>
      </c>
      <c r="AI87">
        <v>1.0562758707701867</v>
      </c>
      <c r="AJ87">
        <v>0</v>
      </c>
      <c r="AK87">
        <v>20.045213149487786</v>
      </c>
      <c r="AL87">
        <v>0</v>
      </c>
      <c r="AM87">
        <v>4.6832648108430917</v>
      </c>
      <c r="AN87">
        <v>0.66495308547120235</v>
      </c>
      <c r="AO87">
        <v>0</v>
      </c>
      <c r="AP87">
        <v>0.41751831209610601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705.84507048868693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9.0400288520763468</v>
      </c>
      <c r="L88">
        <v>291.51295199999998</v>
      </c>
      <c r="M88">
        <v>27.24902034883721</v>
      </c>
      <c r="N88">
        <v>35.1859590374563</v>
      </c>
      <c r="O88">
        <v>0</v>
      </c>
      <c r="P88">
        <v>41.37980803976253</v>
      </c>
      <c r="Q88">
        <v>6.468832085086917</v>
      </c>
      <c r="R88">
        <v>11.606849252245508</v>
      </c>
      <c r="S88">
        <v>7.8181630322097382</v>
      </c>
      <c r="T88">
        <v>0</v>
      </c>
      <c r="U88">
        <v>58.750009510443867</v>
      </c>
      <c r="V88">
        <v>6.1595829965156801</v>
      </c>
      <c r="W88">
        <v>13.127545610474632</v>
      </c>
      <c r="X88">
        <v>41.128872924466748</v>
      </c>
      <c r="Y88">
        <v>0</v>
      </c>
      <c r="Z88">
        <v>0.65191500000000002</v>
      </c>
      <c r="AA88">
        <v>12.486797397468354</v>
      </c>
      <c r="AB88">
        <v>11.708161574629045</v>
      </c>
      <c r="AC88">
        <v>8.611986510342712</v>
      </c>
      <c r="AD88">
        <v>5.414380764697249</v>
      </c>
      <c r="AE88">
        <v>14.647511168441158</v>
      </c>
      <c r="AF88">
        <v>0</v>
      </c>
      <c r="AG88">
        <v>11.803821545917586</v>
      </c>
      <c r="AH88">
        <v>45.317470424095944</v>
      </c>
      <c r="AI88">
        <v>1.0562758707701867</v>
      </c>
      <c r="AJ88">
        <v>0</v>
      </c>
      <c r="AK88">
        <v>20.045213149487786</v>
      </c>
      <c r="AL88">
        <v>0</v>
      </c>
      <c r="AM88">
        <v>4.6832648108430917</v>
      </c>
      <c r="AN88">
        <v>0.66495308547120235</v>
      </c>
      <c r="AO88">
        <v>0</v>
      </c>
      <c r="AP88">
        <v>0.41751831209610601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706.20165014328586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9.0400288520763468</v>
      </c>
      <c r="L89">
        <v>291.51295199999998</v>
      </c>
      <c r="M89">
        <v>27.24902034883721</v>
      </c>
      <c r="N89">
        <v>35.1859590374563</v>
      </c>
      <c r="O89">
        <v>0</v>
      </c>
      <c r="P89">
        <v>41.37980803976253</v>
      </c>
      <c r="Q89">
        <v>6.468832085086917</v>
      </c>
      <c r="R89">
        <v>11.606849252245508</v>
      </c>
      <c r="S89">
        <v>7.8181630322097382</v>
      </c>
      <c r="T89">
        <v>0</v>
      </c>
      <c r="U89">
        <v>58.750009510443867</v>
      </c>
      <c r="V89">
        <v>6.1595829965156801</v>
      </c>
      <c r="W89">
        <v>13.127545610474632</v>
      </c>
      <c r="X89">
        <v>41.128872924466748</v>
      </c>
      <c r="Y89">
        <v>0</v>
      </c>
      <c r="Z89">
        <v>0.65191500000000002</v>
      </c>
      <c r="AA89">
        <v>12.486797397468354</v>
      </c>
      <c r="AB89">
        <v>11.708161574629045</v>
      </c>
      <c r="AC89">
        <v>8.611986510342712</v>
      </c>
      <c r="AD89">
        <v>5.414380764697249</v>
      </c>
      <c r="AE89">
        <v>14.647511168441158</v>
      </c>
      <c r="AF89">
        <v>0</v>
      </c>
      <c r="AG89">
        <v>11.803821545917586</v>
      </c>
      <c r="AH89">
        <v>45.317470424095944</v>
      </c>
      <c r="AI89">
        <v>4.1496562854785228</v>
      </c>
      <c r="AJ89">
        <v>0</v>
      </c>
      <c r="AK89">
        <v>20.045213149487786</v>
      </c>
      <c r="AL89">
        <v>0</v>
      </c>
      <c r="AM89">
        <v>4.6832648108430917</v>
      </c>
      <c r="AN89">
        <v>0.66495308547120235</v>
      </c>
      <c r="AO89">
        <v>0</v>
      </c>
      <c r="AP89">
        <v>0.41751831209610601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709.29503055799421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9.0400288520763468</v>
      </c>
      <c r="L90">
        <v>291.51295199999998</v>
      </c>
      <c r="M90">
        <v>27.24902034883721</v>
      </c>
      <c r="N90">
        <v>35.1859590374563</v>
      </c>
      <c r="O90">
        <v>0</v>
      </c>
      <c r="P90">
        <v>41.37980803976253</v>
      </c>
      <c r="Q90">
        <v>6.468832085086917</v>
      </c>
      <c r="R90">
        <v>11.606849252245508</v>
      </c>
      <c r="S90">
        <v>7.8181630322097382</v>
      </c>
      <c r="T90">
        <v>0</v>
      </c>
      <c r="U90">
        <v>58.750009510443867</v>
      </c>
      <c r="V90">
        <v>6.1595829965156801</v>
      </c>
      <c r="W90">
        <v>13.127545610474632</v>
      </c>
      <c r="X90">
        <v>41.128872924466748</v>
      </c>
      <c r="Y90">
        <v>0</v>
      </c>
      <c r="Z90">
        <v>5.826164318181819</v>
      </c>
      <c r="AA90">
        <v>12.486797397468354</v>
      </c>
      <c r="AB90">
        <v>11.708161574629045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11.803821545917586</v>
      </c>
      <c r="AH90">
        <v>45.836587095916727</v>
      </c>
      <c r="AI90">
        <v>4.1496562854785228</v>
      </c>
      <c r="AJ90">
        <v>0</v>
      </c>
      <c r="AK90">
        <v>20.045213149487786</v>
      </c>
      <c r="AL90">
        <v>0</v>
      </c>
      <c r="AM90">
        <v>4.6927447562568299</v>
      </c>
      <c r="AN90">
        <v>0.66495308547120235</v>
      </c>
      <c r="AO90">
        <v>0</v>
      </c>
      <c r="AP90">
        <v>0.41751831209610601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720.72634270635319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9.0400288520763468</v>
      </c>
      <c r="L91">
        <v>291.51295199999998</v>
      </c>
      <c r="M91">
        <v>27.24902034883721</v>
      </c>
      <c r="N91">
        <v>35.1859590374563</v>
      </c>
      <c r="O91">
        <v>0</v>
      </c>
      <c r="P91">
        <v>41.37980803976253</v>
      </c>
      <c r="Q91">
        <v>6.468832085086917</v>
      </c>
      <c r="R91">
        <v>11.606849252245508</v>
      </c>
      <c r="S91">
        <v>7.8181630322097382</v>
      </c>
      <c r="T91">
        <v>0</v>
      </c>
      <c r="U91">
        <v>58.750009510443867</v>
      </c>
      <c r="V91">
        <v>6.1595829965156801</v>
      </c>
      <c r="W91">
        <v>13.127545610474632</v>
      </c>
      <c r="X91">
        <v>41.128872924466748</v>
      </c>
      <c r="Y91">
        <v>0</v>
      </c>
      <c r="Z91">
        <v>5.826164318181819</v>
      </c>
      <c r="AA91">
        <v>12.486797397468354</v>
      </c>
      <c r="AB91">
        <v>11.708161574629045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11.803821545917586</v>
      </c>
      <c r="AH91">
        <v>45.836587095916727</v>
      </c>
      <c r="AI91">
        <v>4.1496562854785228</v>
      </c>
      <c r="AJ91">
        <v>0</v>
      </c>
      <c r="AK91">
        <v>20.045213149487786</v>
      </c>
      <c r="AL91">
        <v>0</v>
      </c>
      <c r="AM91">
        <v>4.6927447562568299</v>
      </c>
      <c r="AN91">
        <v>0.66495308547120235</v>
      </c>
      <c r="AO91">
        <v>0</v>
      </c>
      <c r="AP91">
        <v>0.41751831209610601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720.72634270635319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9.0400288520763468</v>
      </c>
      <c r="L92">
        <v>291.51295199999998</v>
      </c>
      <c r="M92">
        <v>27.24902034883721</v>
      </c>
      <c r="N92">
        <v>35.1859590374563</v>
      </c>
      <c r="O92">
        <v>0</v>
      </c>
      <c r="P92">
        <v>41.37980803976253</v>
      </c>
      <c r="Q92">
        <v>6.468832085086917</v>
      </c>
      <c r="R92">
        <v>11.606849252245508</v>
      </c>
      <c r="S92">
        <v>7.8181630322097382</v>
      </c>
      <c r="T92">
        <v>0</v>
      </c>
      <c r="U92">
        <v>58.750009510443867</v>
      </c>
      <c r="V92">
        <v>6.1595829965156801</v>
      </c>
      <c r="W92">
        <v>13.127545610474632</v>
      </c>
      <c r="X92">
        <v>41.128872924466748</v>
      </c>
      <c r="Y92">
        <v>0</v>
      </c>
      <c r="Z92">
        <v>5.826164318181819</v>
      </c>
      <c r="AA92">
        <v>12.486797397468354</v>
      </c>
      <c r="AB92">
        <v>11.708161574629045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11.803821545917586</v>
      </c>
      <c r="AH92">
        <v>45.836587095916727</v>
      </c>
      <c r="AI92">
        <v>4.1496562854785228</v>
      </c>
      <c r="AJ92">
        <v>0</v>
      </c>
      <c r="AK92">
        <v>20.045213149487786</v>
      </c>
      <c r="AL92">
        <v>0</v>
      </c>
      <c r="AM92">
        <v>4.6927447562568299</v>
      </c>
      <c r="AN92">
        <v>0.66495308547120235</v>
      </c>
      <c r="AO92">
        <v>0</v>
      </c>
      <c r="AP92">
        <v>0.41751831209610601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720.72634270635319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9.0400288520763468</v>
      </c>
      <c r="L93">
        <v>291.51295199999998</v>
      </c>
      <c r="M93">
        <v>27.24902034883721</v>
      </c>
      <c r="N93">
        <v>35.1859590374563</v>
      </c>
      <c r="O93">
        <v>0</v>
      </c>
      <c r="P93">
        <v>41.37980803976253</v>
      </c>
      <c r="Q93">
        <v>6.468832085086917</v>
      </c>
      <c r="R93">
        <v>11.606849252245508</v>
      </c>
      <c r="S93">
        <v>7.8181630322097382</v>
      </c>
      <c r="T93">
        <v>0</v>
      </c>
      <c r="U93">
        <v>58.750009510443867</v>
      </c>
      <c r="V93">
        <v>6.1595829965156801</v>
      </c>
      <c r="W93">
        <v>13.127545610474632</v>
      </c>
      <c r="X93">
        <v>41.128872924466748</v>
      </c>
      <c r="Y93">
        <v>0</v>
      </c>
      <c r="Z93">
        <v>5.826164318181819</v>
      </c>
      <c r="AA93">
        <v>12.486797397468354</v>
      </c>
      <c r="AB93">
        <v>11.708161574629045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11.803821545917586</v>
      </c>
      <c r="AH93">
        <v>45.836587095916727</v>
      </c>
      <c r="AI93">
        <v>1.0562758707701867</v>
      </c>
      <c r="AJ93">
        <v>0</v>
      </c>
      <c r="AK93">
        <v>20.045213149487786</v>
      </c>
      <c r="AL93">
        <v>0</v>
      </c>
      <c r="AM93">
        <v>4.6927447562568299</v>
      </c>
      <c r="AN93">
        <v>0.66495308547120235</v>
      </c>
      <c r="AO93">
        <v>0</v>
      </c>
      <c r="AP93">
        <v>0.41751831209610601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717.63296229164484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9.0400288520763468</v>
      </c>
      <c r="L94">
        <v>291.51295199999998</v>
      </c>
      <c r="M94">
        <v>27.24902034883721</v>
      </c>
      <c r="N94">
        <v>35.1859590374563</v>
      </c>
      <c r="O94">
        <v>0</v>
      </c>
      <c r="P94">
        <v>41.37980803976253</v>
      </c>
      <c r="Q94">
        <v>6.468832085086917</v>
      </c>
      <c r="R94">
        <v>11.606849252245508</v>
      </c>
      <c r="S94">
        <v>7.8181630322097382</v>
      </c>
      <c r="T94">
        <v>0</v>
      </c>
      <c r="U94">
        <v>58.750009510443867</v>
      </c>
      <c r="V94">
        <v>6.1595829965156801</v>
      </c>
      <c r="W94">
        <v>13.127545610474632</v>
      </c>
      <c r="X94">
        <v>41.128872924466748</v>
      </c>
      <c r="Y94">
        <v>0</v>
      </c>
      <c r="Z94">
        <v>1.9322761704545457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11.803821545917586</v>
      </c>
      <c r="AH94">
        <v>45.317470424095944</v>
      </c>
      <c r="AI94">
        <v>1.0562758707701867</v>
      </c>
      <c r="AJ94">
        <v>0</v>
      </c>
      <c r="AK94">
        <v>20.045213149487786</v>
      </c>
      <c r="AL94">
        <v>0</v>
      </c>
      <c r="AM94">
        <v>4.6832648108430917</v>
      </c>
      <c r="AN94">
        <v>0.66495308547120235</v>
      </c>
      <c r="AO94">
        <v>0</v>
      </c>
      <c r="AP94">
        <v>0.41751831209610601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712.89639182089934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9.0400288520763468</v>
      </c>
      <c r="L95">
        <v>291.51295199999998</v>
      </c>
      <c r="M95">
        <v>27.24902034883721</v>
      </c>
      <c r="N95">
        <v>35.1859590374563</v>
      </c>
      <c r="O95">
        <v>0</v>
      </c>
      <c r="P95">
        <v>41.37980803976253</v>
      </c>
      <c r="Q95">
        <v>6.468832085086917</v>
      </c>
      <c r="R95">
        <v>11.606849252245508</v>
      </c>
      <c r="S95">
        <v>7.8181630322097382</v>
      </c>
      <c r="T95">
        <v>0</v>
      </c>
      <c r="U95">
        <v>58.750009510443867</v>
      </c>
      <c r="V95">
        <v>6.1595829965156801</v>
      </c>
      <c r="W95">
        <v>13.127545610474632</v>
      </c>
      <c r="X95">
        <v>43.460535899656257</v>
      </c>
      <c r="Y95">
        <v>0</v>
      </c>
      <c r="Z95">
        <v>1.9322761704545457</v>
      </c>
      <c r="AA95">
        <v>12.486797397468354</v>
      </c>
      <c r="AB95">
        <v>11.708161574629045</v>
      </c>
      <c r="AC95">
        <v>8.611986510342712</v>
      </c>
      <c r="AD95">
        <v>5.414380764697249</v>
      </c>
      <c r="AE95">
        <v>14.647511168441158</v>
      </c>
      <c r="AF95">
        <v>0</v>
      </c>
      <c r="AG95">
        <v>11.803821545917586</v>
      </c>
      <c r="AH95">
        <v>45.317470424095944</v>
      </c>
      <c r="AI95">
        <v>1.0562758707701867</v>
      </c>
      <c r="AJ95">
        <v>0</v>
      </c>
      <c r="AK95">
        <v>20.045213149487786</v>
      </c>
      <c r="AL95">
        <v>0</v>
      </c>
      <c r="AM95">
        <v>4.6832648108430917</v>
      </c>
      <c r="AN95">
        <v>0.66495308547120235</v>
      </c>
      <c r="AO95">
        <v>0</v>
      </c>
      <c r="AP95">
        <v>0.41751831209610601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709.81367428892986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9.0400288520763468</v>
      </c>
      <c r="L96">
        <v>291.51295199999998</v>
      </c>
      <c r="M96">
        <v>27.24902034883721</v>
      </c>
      <c r="N96">
        <v>35.1859590374563</v>
      </c>
      <c r="O96">
        <v>0</v>
      </c>
      <c r="P96">
        <v>41.37980803976253</v>
      </c>
      <c r="Q96">
        <v>6.468832085086917</v>
      </c>
      <c r="R96">
        <v>11.606849252245508</v>
      </c>
      <c r="S96">
        <v>7.8181630322097382</v>
      </c>
      <c r="T96">
        <v>0</v>
      </c>
      <c r="U96">
        <v>58.750009510443867</v>
      </c>
      <c r="V96">
        <v>6.1595829965156801</v>
      </c>
      <c r="W96">
        <v>13.127545610474632</v>
      </c>
      <c r="X96">
        <v>43.460535899656257</v>
      </c>
      <c r="Y96">
        <v>0</v>
      </c>
      <c r="Z96">
        <v>1.9322761704545457</v>
      </c>
      <c r="AA96">
        <v>12.486797397468354</v>
      </c>
      <c r="AB96">
        <v>11.708161574629045</v>
      </c>
      <c r="AC96">
        <v>8.611986510342712</v>
      </c>
      <c r="AD96">
        <v>5.414380764697249</v>
      </c>
      <c r="AE96">
        <v>14.647511168441158</v>
      </c>
      <c r="AF96">
        <v>0</v>
      </c>
      <c r="AG96">
        <v>11.803821545917586</v>
      </c>
      <c r="AH96">
        <v>45.317470424095944</v>
      </c>
      <c r="AI96">
        <v>1.0562758707701867</v>
      </c>
      <c r="AJ96">
        <v>0</v>
      </c>
      <c r="AK96">
        <v>20.045213149487786</v>
      </c>
      <c r="AL96">
        <v>0</v>
      </c>
      <c r="AM96">
        <v>4.6832648108430917</v>
      </c>
      <c r="AN96">
        <v>0.66495308547120235</v>
      </c>
      <c r="AO96">
        <v>0</v>
      </c>
      <c r="AP96">
        <v>0.41751831209610601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709.81367428892986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9.0400288520763468</v>
      </c>
      <c r="L97">
        <v>291.51295199999998</v>
      </c>
      <c r="M97">
        <v>27.24902034883721</v>
      </c>
      <c r="N97">
        <v>35.1859590374563</v>
      </c>
      <c r="O97">
        <v>0</v>
      </c>
      <c r="P97">
        <v>41.37980803976253</v>
      </c>
      <c r="Q97">
        <v>6.468832085086917</v>
      </c>
      <c r="R97">
        <v>12.758160186046512</v>
      </c>
      <c r="S97">
        <v>7.8181630322097382</v>
      </c>
      <c r="T97">
        <v>0</v>
      </c>
      <c r="U97">
        <v>58.750009510443867</v>
      </c>
      <c r="V97">
        <v>6.1595829965156801</v>
      </c>
      <c r="W97">
        <v>13.127545610474632</v>
      </c>
      <c r="X97">
        <v>43.460535899656257</v>
      </c>
      <c r="Y97">
        <v>0</v>
      </c>
      <c r="Z97">
        <v>1.9322761704545457</v>
      </c>
      <c r="AA97">
        <v>12.486797397468354</v>
      </c>
      <c r="AB97">
        <v>11.708161574629045</v>
      </c>
      <c r="AC97">
        <v>8.611986510342712</v>
      </c>
      <c r="AD97">
        <v>5.414380764697249</v>
      </c>
      <c r="AE97">
        <v>14.647511168441158</v>
      </c>
      <c r="AF97">
        <v>0</v>
      </c>
      <c r="AG97">
        <v>11.803821545917586</v>
      </c>
      <c r="AH97">
        <v>45.317470424095944</v>
      </c>
      <c r="AI97">
        <v>1.0562758707701867</v>
      </c>
      <c r="AJ97">
        <v>0</v>
      </c>
      <c r="AK97">
        <v>20.045213149487786</v>
      </c>
      <c r="AL97">
        <v>0</v>
      </c>
      <c r="AM97">
        <v>4.6832648108430917</v>
      </c>
      <c r="AN97">
        <v>0.66495308547120235</v>
      </c>
      <c r="AO97">
        <v>0</v>
      </c>
      <c r="AP97">
        <v>0.41751831209610601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710.96498522273077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9.0400288520763468</v>
      </c>
      <c r="L98">
        <v>291.51295199999998</v>
      </c>
      <c r="M98">
        <v>27.24902034883721</v>
      </c>
      <c r="N98">
        <v>35.1859590374563</v>
      </c>
      <c r="O98">
        <v>0</v>
      </c>
      <c r="P98">
        <v>41.37980803976253</v>
      </c>
      <c r="Q98">
        <v>6.468832085086917</v>
      </c>
      <c r="R98">
        <v>12.997248363301059</v>
      </c>
      <c r="S98">
        <v>7.8181630322097382</v>
      </c>
      <c r="T98">
        <v>0</v>
      </c>
      <c r="U98">
        <v>58.750009510443867</v>
      </c>
      <c r="V98">
        <v>6.1595829965156801</v>
      </c>
      <c r="W98">
        <v>13.127545610474632</v>
      </c>
      <c r="X98">
        <v>43.460535899656257</v>
      </c>
      <c r="Y98">
        <v>0</v>
      </c>
      <c r="Z98">
        <v>1.9322761704545457</v>
      </c>
      <c r="AA98">
        <v>12.486797397468354</v>
      </c>
      <c r="AB98">
        <v>11.708161574629045</v>
      </c>
      <c r="AC98">
        <v>8.611986510342712</v>
      </c>
      <c r="AD98">
        <v>5.414380764697249</v>
      </c>
      <c r="AE98">
        <v>14.647511168441158</v>
      </c>
      <c r="AF98">
        <v>0</v>
      </c>
      <c r="AG98">
        <v>11.803821545917586</v>
      </c>
      <c r="AH98">
        <v>45.317470424095944</v>
      </c>
      <c r="AI98">
        <v>1.0562758707701867</v>
      </c>
      <c r="AJ98">
        <v>0</v>
      </c>
      <c r="AK98">
        <v>20.045213149487786</v>
      </c>
      <c r="AL98">
        <v>0</v>
      </c>
      <c r="AM98">
        <v>4.6832648108430917</v>
      </c>
      <c r="AN98">
        <v>0.66495308547120235</v>
      </c>
      <c r="AO98">
        <v>0</v>
      </c>
      <c r="AP98">
        <v>0.41751831209610601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711.20407339998542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0.15091760205710589</v>
      </c>
      <c r="L99">
        <f t="shared" si="2"/>
        <v>4.7771724668520346</v>
      </c>
      <c r="M99">
        <f t="shared" si="2"/>
        <v>0.63165147390566534</v>
      </c>
      <c r="N99">
        <f t="shared" si="2"/>
        <v>0.8117812241788982</v>
      </c>
      <c r="O99">
        <f t="shared" si="2"/>
        <v>0</v>
      </c>
      <c r="P99">
        <f t="shared" si="2"/>
        <v>0.99204416238783888</v>
      </c>
      <c r="Q99">
        <f t="shared" si="2"/>
        <v>0.12276900492990069</v>
      </c>
      <c r="R99">
        <f t="shared" si="2"/>
        <v>0.2250647050327631</v>
      </c>
      <c r="S99">
        <f t="shared" si="2"/>
        <v>0.14083057078581124</v>
      </c>
      <c r="T99">
        <f t="shared" si="2"/>
        <v>0</v>
      </c>
      <c r="U99">
        <f t="shared" si="2"/>
        <v>1.408390578369648</v>
      </c>
      <c r="V99">
        <f t="shared" si="2"/>
        <v>0.11776487238344695</v>
      </c>
      <c r="W99">
        <f t="shared" si="2"/>
        <v>0.28228857768002058</v>
      </c>
      <c r="X99">
        <f t="shared" si="2"/>
        <v>0.8988423719345493</v>
      </c>
      <c r="Y99">
        <f t="shared" si="2"/>
        <v>0</v>
      </c>
      <c r="Z99">
        <f t="shared" si="2"/>
        <v>8.1895517590909059E-2</v>
      </c>
      <c r="AA99">
        <f t="shared" si="2"/>
        <v>0.27470954274430331</v>
      </c>
      <c r="AB99">
        <f t="shared" si="2"/>
        <v>0.28099587779109664</v>
      </c>
      <c r="AC99">
        <f t="shared" si="2"/>
        <v>0.20668767624822518</v>
      </c>
      <c r="AD99">
        <f t="shared" si="2"/>
        <v>0.14009083802347194</v>
      </c>
      <c r="AE99">
        <f t="shared" si="2"/>
        <v>0.35154026804258853</v>
      </c>
      <c r="AF99">
        <f t="shared" si="2"/>
        <v>0</v>
      </c>
      <c r="AG99">
        <f t="shared" si="2"/>
        <v>0.28329171710202178</v>
      </c>
      <c r="AH99">
        <f t="shared" si="2"/>
        <v>1.0891766401937655</v>
      </c>
      <c r="AI99">
        <f t="shared" si="2"/>
        <v>6.6130430063929324E-2</v>
      </c>
      <c r="AJ99">
        <f t="shared" si="2"/>
        <v>0</v>
      </c>
      <c r="AK99">
        <f t="shared" si="2"/>
        <v>0.48108511558770772</v>
      </c>
      <c r="AL99">
        <f t="shared" si="2"/>
        <v>0</v>
      </c>
      <c r="AM99">
        <f t="shared" si="2"/>
        <v>7.9000465597286379E-2</v>
      </c>
      <c r="AN99">
        <f t="shared" si="2"/>
        <v>1.4407325093835986E-2</v>
      </c>
      <c r="AO99">
        <f t="shared" si="2"/>
        <v>0</v>
      </c>
      <c r="AP99">
        <f t="shared" si="2"/>
        <v>2.2043065079846717E-2</v>
      </c>
      <c r="AQ99">
        <f t="shared" si="2"/>
        <v>0</v>
      </c>
      <c r="AR99">
        <f t="shared" si="2"/>
        <v>0.24043059809999945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14.398775257820825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2.8399866221225945</v>
      </c>
      <c r="L3">
        <v>5.76</v>
      </c>
      <c r="M3">
        <v>2.5599079667164495</v>
      </c>
      <c r="N3">
        <v>2.8496727268187119</v>
      </c>
      <c r="O3">
        <v>3.1698557514272121</v>
      </c>
      <c r="P3">
        <v>5.2199757846196322</v>
      </c>
      <c r="Q3">
        <v>0.40992598993595608</v>
      </c>
      <c r="R3">
        <v>1.2700239534240256</v>
      </c>
      <c r="S3">
        <v>0.62985200898876403</v>
      </c>
      <c r="T3">
        <v>1.562262523489933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1.7686080206882955</v>
      </c>
      <c r="AE3">
        <v>4.9268364738421839</v>
      </c>
      <c r="AF3">
        <v>0</v>
      </c>
      <c r="AG3">
        <v>4.6262314431158167</v>
      </c>
      <c r="AH3">
        <v>13.670277803877923</v>
      </c>
      <c r="AI3">
        <v>0</v>
      </c>
      <c r="AJ3">
        <v>0</v>
      </c>
      <c r="AK3">
        <v>0</v>
      </c>
      <c r="AL3">
        <v>0</v>
      </c>
      <c r="AM3">
        <v>1.0106331141015201</v>
      </c>
      <c r="AN3">
        <v>6.7767682665611451E-2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4.36750649751861</v>
      </c>
      <c r="AZ3">
        <v>3.649023950892857</v>
      </c>
      <c r="BA3">
        <v>3.4125242380952385</v>
      </c>
      <c r="BB3">
        <v>2.7125380696324952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76.981389303235929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2.7900650294061364</v>
      </c>
      <c r="L4">
        <v>5.76</v>
      </c>
      <c r="M4">
        <v>2.5599079667164495</v>
      </c>
      <c r="N4">
        <v>2.8496727268187119</v>
      </c>
      <c r="O4">
        <v>3.1698557514272121</v>
      </c>
      <c r="P4">
        <v>5.2199757846196322</v>
      </c>
      <c r="Q4">
        <v>0.40992598993595608</v>
      </c>
      <c r="R4">
        <v>1.2700239534240256</v>
      </c>
      <c r="S4">
        <v>0.62985200898876403</v>
      </c>
      <c r="T4">
        <v>1.562262523489933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1.7686080206882955</v>
      </c>
      <c r="AE4">
        <v>4.9268364738421839</v>
      </c>
      <c r="AF4">
        <v>0</v>
      </c>
      <c r="AG4">
        <v>4.6262314431158167</v>
      </c>
      <c r="AH4">
        <v>13.670277803877923</v>
      </c>
      <c r="AI4">
        <v>0</v>
      </c>
      <c r="AJ4">
        <v>0</v>
      </c>
      <c r="AK4">
        <v>0</v>
      </c>
      <c r="AL4">
        <v>0</v>
      </c>
      <c r="AM4">
        <v>1.0106331141015201</v>
      </c>
      <c r="AN4">
        <v>6.7767682665611451E-2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4.36750649751861</v>
      </c>
      <c r="AZ4">
        <v>3.649023950892857</v>
      </c>
      <c r="BA4">
        <v>3.4125242380952385</v>
      </c>
      <c r="BB4">
        <v>2.7125380696324952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76.93146771051947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2.7900115458178187</v>
      </c>
      <c r="L5">
        <v>5.7598392463631782</v>
      </c>
      <c r="M5">
        <v>2.5599079667164495</v>
      </c>
      <c r="N5">
        <v>2.8496727268187119</v>
      </c>
      <c r="O5">
        <v>3.1698557514272121</v>
      </c>
      <c r="P5">
        <v>5.2199757846196322</v>
      </c>
      <c r="Q5">
        <v>0.40992598993595608</v>
      </c>
      <c r="R5">
        <v>1.2700239534240256</v>
      </c>
      <c r="S5">
        <v>0.62985200898876403</v>
      </c>
      <c r="T5">
        <v>1.562262523489933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1.7686080206882955</v>
      </c>
      <c r="AE5">
        <v>4.9268364738421839</v>
      </c>
      <c r="AF5">
        <v>0</v>
      </c>
      <c r="AG5">
        <v>4.6262314431158167</v>
      </c>
      <c r="AH5">
        <v>13.670277803877923</v>
      </c>
      <c r="AI5">
        <v>0</v>
      </c>
      <c r="AJ5">
        <v>0</v>
      </c>
      <c r="AK5">
        <v>0</v>
      </c>
      <c r="AL5">
        <v>0</v>
      </c>
      <c r="AM5">
        <v>1.0106331141015201</v>
      </c>
      <c r="AN5">
        <v>6.7767682665611451E-2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4.36750649751861</v>
      </c>
      <c r="AZ5">
        <v>3.649023950892857</v>
      </c>
      <c r="BA5">
        <v>3.4125242380952385</v>
      </c>
      <c r="BB5">
        <v>2.7125380696324952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76.931253473294333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2.7900115458178187</v>
      </c>
      <c r="L6">
        <v>5.7597620315313076</v>
      </c>
      <c r="M6">
        <v>2.5599079667164495</v>
      </c>
      <c r="N6">
        <v>2.8496727268187119</v>
      </c>
      <c r="O6">
        <v>3.1698557514272121</v>
      </c>
      <c r="P6">
        <v>5.2199757846196322</v>
      </c>
      <c r="Q6">
        <v>0.40992598993595608</v>
      </c>
      <c r="R6">
        <v>1.2700239534240256</v>
      </c>
      <c r="S6">
        <v>0.62985200898876403</v>
      </c>
      <c r="T6">
        <v>1.562262523489933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1.7686080206882955</v>
      </c>
      <c r="AE6">
        <v>4.9268364738421839</v>
      </c>
      <c r="AF6">
        <v>0</v>
      </c>
      <c r="AG6">
        <v>4.6262314431158167</v>
      </c>
      <c r="AH6">
        <v>13.670277803877923</v>
      </c>
      <c r="AI6">
        <v>0</v>
      </c>
      <c r="AJ6">
        <v>0</v>
      </c>
      <c r="AK6">
        <v>0</v>
      </c>
      <c r="AL6">
        <v>0</v>
      </c>
      <c r="AM6">
        <v>1.0106331141015201</v>
      </c>
      <c r="AN6">
        <v>6.7767682665611451E-2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4.36750649751861</v>
      </c>
      <c r="AZ6">
        <v>3.649023950892857</v>
      </c>
      <c r="BA6">
        <v>3.4125242380952385</v>
      </c>
      <c r="BB6">
        <v>2.7125380696324952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76.931176258462472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2.7900085688015124</v>
      </c>
      <c r="L7">
        <v>5.7597578896949564</v>
      </c>
      <c r="M7">
        <v>2.5599079667164495</v>
      </c>
      <c r="N7">
        <v>2.8496727268187119</v>
      </c>
      <c r="O7">
        <v>3.1698557514272121</v>
      </c>
      <c r="P7">
        <v>5.2199757846196322</v>
      </c>
      <c r="Q7">
        <v>0.40992598993595608</v>
      </c>
      <c r="R7">
        <v>1.2700239534240256</v>
      </c>
      <c r="S7">
        <v>0.62985200898876403</v>
      </c>
      <c r="T7">
        <v>1.562262523489933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1.7686080206882955</v>
      </c>
      <c r="AE7">
        <v>4.9268364738421839</v>
      </c>
      <c r="AF7">
        <v>0</v>
      </c>
      <c r="AG7">
        <v>4.6262314431158167</v>
      </c>
      <c r="AH7">
        <v>13.670277803877923</v>
      </c>
      <c r="AI7">
        <v>0</v>
      </c>
      <c r="AJ7">
        <v>0</v>
      </c>
      <c r="AK7">
        <v>0</v>
      </c>
      <c r="AL7">
        <v>0</v>
      </c>
      <c r="AM7">
        <v>1.0106331141015201</v>
      </c>
      <c r="AN7">
        <v>6.7767682665611451E-2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4.36750649751861</v>
      </c>
      <c r="AZ7">
        <v>3.649023950892857</v>
      </c>
      <c r="BA7">
        <v>3.4125242380952385</v>
      </c>
      <c r="BB7">
        <v>2.7125380696324952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76.931169139609807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2.7899798186475957</v>
      </c>
      <c r="L8">
        <v>5.7597578896949564</v>
      </c>
      <c r="M8">
        <v>2.5599079667164495</v>
      </c>
      <c r="N8">
        <v>2.8496727268187119</v>
      </c>
      <c r="O8">
        <v>3.1698557514272121</v>
      </c>
      <c r="P8">
        <v>5.2199757846196322</v>
      </c>
      <c r="Q8">
        <v>0.40992598993595608</v>
      </c>
      <c r="R8">
        <v>1.2700239534240256</v>
      </c>
      <c r="S8">
        <v>0.62985200898876403</v>
      </c>
      <c r="T8">
        <v>1.562262523489933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1.7686080206882955</v>
      </c>
      <c r="AE8">
        <v>4.9268364738421839</v>
      </c>
      <c r="AF8">
        <v>0</v>
      </c>
      <c r="AG8">
        <v>4.6262314431158167</v>
      </c>
      <c r="AH8">
        <v>13.670277803877923</v>
      </c>
      <c r="AI8">
        <v>0</v>
      </c>
      <c r="AJ8">
        <v>0</v>
      </c>
      <c r="AK8">
        <v>0</v>
      </c>
      <c r="AL8">
        <v>0</v>
      </c>
      <c r="AM8">
        <v>1.0106331141015201</v>
      </c>
      <c r="AN8">
        <v>6.7767682665611451E-2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4.36750649751861</v>
      </c>
      <c r="AZ8">
        <v>3.649023950892857</v>
      </c>
      <c r="BA8">
        <v>3.4125242380952385</v>
      </c>
      <c r="BB8">
        <v>2.7125380696324952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76.931140389455891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2.7899996276238626</v>
      </c>
      <c r="L9">
        <v>5.7597578896949564</v>
      </c>
      <c r="M9">
        <v>2.5599079667164495</v>
      </c>
      <c r="N9">
        <v>2.8496727268187119</v>
      </c>
      <c r="O9">
        <v>3.1698557514272121</v>
      </c>
      <c r="P9">
        <v>5.2199757846196322</v>
      </c>
      <c r="Q9">
        <v>0.40992598993595608</v>
      </c>
      <c r="R9">
        <v>1.2700239534240256</v>
      </c>
      <c r="S9">
        <v>0.62985200898876403</v>
      </c>
      <c r="T9">
        <v>1.562262523489933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1.7686080206882955</v>
      </c>
      <c r="AE9">
        <v>4.9268364738421839</v>
      </c>
      <c r="AF9">
        <v>0</v>
      </c>
      <c r="AG9">
        <v>4.6262314431158167</v>
      </c>
      <c r="AH9">
        <v>13.670277803877923</v>
      </c>
      <c r="AI9">
        <v>0</v>
      </c>
      <c r="AJ9">
        <v>0</v>
      </c>
      <c r="AK9">
        <v>0</v>
      </c>
      <c r="AL9">
        <v>0</v>
      </c>
      <c r="AM9">
        <v>1.0106331141015201</v>
      </c>
      <c r="AN9">
        <v>6.7767682665611451E-2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4.36750649751861</v>
      </c>
      <c r="AZ9">
        <v>2.4293507343749998</v>
      </c>
      <c r="BA9">
        <v>3.4125242380952385</v>
      </c>
      <c r="BB9">
        <v>2.7125380696324952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75.711486981914305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2.7900224864532022</v>
      </c>
      <c r="L10">
        <v>5.7597578896949564</v>
      </c>
      <c r="M10">
        <v>2.5599079667164495</v>
      </c>
      <c r="N10">
        <v>2.8496727268187119</v>
      </c>
      <c r="O10">
        <v>3.1698557514272121</v>
      </c>
      <c r="P10">
        <v>5.2199757846196322</v>
      </c>
      <c r="Q10">
        <v>0.40992598993595608</v>
      </c>
      <c r="R10">
        <v>1.2700239534240256</v>
      </c>
      <c r="S10">
        <v>0.62985200898876403</v>
      </c>
      <c r="T10">
        <v>1.562262523489933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1.7686080206882955</v>
      </c>
      <c r="AE10">
        <v>4.9268364738421839</v>
      </c>
      <c r="AF10">
        <v>0</v>
      </c>
      <c r="AG10">
        <v>4.6262314431158167</v>
      </c>
      <c r="AH10">
        <v>13.670277803877923</v>
      </c>
      <c r="AI10">
        <v>0</v>
      </c>
      <c r="AJ10">
        <v>0</v>
      </c>
      <c r="AK10">
        <v>0</v>
      </c>
      <c r="AL10">
        <v>0</v>
      </c>
      <c r="AM10">
        <v>1.0106331141015201</v>
      </c>
      <c r="AN10">
        <v>6.7767682665611451E-2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4.36750649751861</v>
      </c>
      <c r="AZ10">
        <v>2.4293507343749998</v>
      </c>
      <c r="BA10">
        <v>3.4125242380952385</v>
      </c>
      <c r="BB10">
        <v>2.7125380696324952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75.711509840743645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2.7899932626328696</v>
      </c>
      <c r="L11">
        <v>5.7597578896949564</v>
      </c>
      <c r="M11">
        <v>2.5599079667164495</v>
      </c>
      <c r="N11">
        <v>2.8496727268187119</v>
      </c>
      <c r="O11">
        <v>3.1698557514272121</v>
      </c>
      <c r="P11">
        <v>5.2199757846196322</v>
      </c>
      <c r="Q11">
        <v>0.409820795202952</v>
      </c>
      <c r="R11">
        <v>1.2696254931443176</v>
      </c>
      <c r="S11">
        <v>0.62945370679245294</v>
      </c>
      <c r="T11">
        <v>1.562262523489933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1.7686080206882955</v>
      </c>
      <c r="AE11">
        <v>4.9268364738421839</v>
      </c>
      <c r="AF11">
        <v>0</v>
      </c>
      <c r="AG11">
        <v>4.6262314431158167</v>
      </c>
      <c r="AH11">
        <v>13.670277803877923</v>
      </c>
      <c r="AI11">
        <v>0</v>
      </c>
      <c r="AJ11">
        <v>0</v>
      </c>
      <c r="AK11">
        <v>0</v>
      </c>
      <c r="AL11">
        <v>0</v>
      </c>
      <c r="AM11">
        <v>1.0106331141015201</v>
      </c>
      <c r="AN11">
        <v>6.7767682665611451E-2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4.36750649751861</v>
      </c>
      <c r="AZ11">
        <v>2.4293507343749998</v>
      </c>
      <c r="BA11">
        <v>3.4125242380952385</v>
      </c>
      <c r="BB11">
        <v>2.7125380696324952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75.710578659714287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2.7899932626328696</v>
      </c>
      <c r="L12">
        <v>5.7597578896949564</v>
      </c>
      <c r="M12">
        <v>2.5599079667164495</v>
      </c>
      <c r="N12">
        <v>2.8496727268187119</v>
      </c>
      <c r="O12">
        <v>3.1698557514272121</v>
      </c>
      <c r="P12">
        <v>5.2199757846196322</v>
      </c>
      <c r="Q12">
        <v>0.40980765275631115</v>
      </c>
      <c r="R12">
        <v>1.2696001694172252</v>
      </c>
      <c r="S12">
        <v>0.63004806104651168</v>
      </c>
      <c r="T12">
        <v>1.562262523489933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1.7686080206882955</v>
      </c>
      <c r="AE12">
        <v>4.9268364738421839</v>
      </c>
      <c r="AF12">
        <v>0</v>
      </c>
      <c r="AG12">
        <v>4.6262314431158167</v>
      </c>
      <c r="AH12">
        <v>13.670277803877923</v>
      </c>
      <c r="AI12">
        <v>0</v>
      </c>
      <c r="AJ12">
        <v>0</v>
      </c>
      <c r="AK12">
        <v>0</v>
      </c>
      <c r="AL12">
        <v>0</v>
      </c>
      <c r="AM12">
        <v>1.0106331141015201</v>
      </c>
      <c r="AN12">
        <v>6.7767682665611451E-2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4.36750649751861</v>
      </c>
      <c r="AZ12">
        <v>2.4293507343749998</v>
      </c>
      <c r="BA12">
        <v>3.4125242380952385</v>
      </c>
      <c r="BB12">
        <v>2.7125380696324952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75.711134547794614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2.7899932626328696</v>
      </c>
      <c r="L13">
        <v>5.7597578896949564</v>
      </c>
      <c r="M13">
        <v>2.5599079667164495</v>
      </c>
      <c r="N13">
        <v>2.8496727268187119</v>
      </c>
      <c r="O13">
        <v>3.1698557514272121</v>
      </c>
      <c r="P13">
        <v>5.2199757846196322</v>
      </c>
      <c r="Q13">
        <v>0.40980765275631115</v>
      </c>
      <c r="R13">
        <v>1.2696001694172252</v>
      </c>
      <c r="S13">
        <v>0.63004806104651168</v>
      </c>
      <c r="T13">
        <v>1.562262523489933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1.7686080206882955</v>
      </c>
      <c r="AE13">
        <v>4.9268364738421839</v>
      </c>
      <c r="AF13">
        <v>0</v>
      </c>
      <c r="AG13">
        <v>4.6262314431158167</v>
      </c>
      <c r="AH13">
        <v>13.670277803877923</v>
      </c>
      <c r="AI13">
        <v>0</v>
      </c>
      <c r="AJ13">
        <v>0</v>
      </c>
      <c r="AK13">
        <v>0</v>
      </c>
      <c r="AL13">
        <v>0</v>
      </c>
      <c r="AM13">
        <v>1.0106331141015201</v>
      </c>
      <c r="AN13">
        <v>6.7767682665611451E-2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4.36750649751861</v>
      </c>
      <c r="AZ13">
        <v>2.4293507343749998</v>
      </c>
      <c r="BA13">
        <v>3.4125242380952385</v>
      </c>
      <c r="BB13">
        <v>2.7125380696324952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75.711134547794614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2.7899932626328696</v>
      </c>
      <c r="L14">
        <v>5.82022897535668</v>
      </c>
      <c r="M14">
        <v>2.5599079667164495</v>
      </c>
      <c r="N14">
        <v>2.8496727268187119</v>
      </c>
      <c r="O14">
        <v>3.1698557514272121</v>
      </c>
      <c r="P14">
        <v>5.2199757846196322</v>
      </c>
      <c r="Q14">
        <v>0.40992598993595608</v>
      </c>
      <c r="R14">
        <v>1.2700239534240256</v>
      </c>
      <c r="S14">
        <v>0.62985200898876403</v>
      </c>
      <c r="T14">
        <v>1.562262523489933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1.7686080206882955</v>
      </c>
      <c r="AE14">
        <v>4.9268364738421839</v>
      </c>
      <c r="AF14">
        <v>0</v>
      </c>
      <c r="AG14">
        <v>4.6262314431158167</v>
      </c>
      <c r="AH14">
        <v>13.670277803877923</v>
      </c>
      <c r="AI14">
        <v>0</v>
      </c>
      <c r="AJ14">
        <v>0</v>
      </c>
      <c r="AK14">
        <v>0</v>
      </c>
      <c r="AL14">
        <v>0</v>
      </c>
      <c r="AM14">
        <v>1.0106331141015201</v>
      </c>
      <c r="AN14">
        <v>6.7767682665611451E-2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4.36750649751861</v>
      </c>
      <c r="AZ14">
        <v>2.4293507343749998</v>
      </c>
      <c r="BA14">
        <v>3.4125242380952385</v>
      </c>
      <c r="BB14">
        <v>2.7125380696324952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75.771951702585042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2.7900020759607522</v>
      </c>
      <c r="L15">
        <v>6.5895876270796148</v>
      </c>
      <c r="M15">
        <v>2.5599079667164495</v>
      </c>
      <c r="N15">
        <v>2.8496727268187119</v>
      </c>
      <c r="O15">
        <v>3.1698557514272121</v>
      </c>
      <c r="P15">
        <v>5.2199757846196322</v>
      </c>
      <c r="Q15">
        <v>0.41017539651707968</v>
      </c>
      <c r="R15">
        <v>1.2702790502581756</v>
      </c>
      <c r="S15">
        <v>0.65007549374726048</v>
      </c>
      <c r="T15">
        <v>1.5626723193277312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1.7686080206882955</v>
      </c>
      <c r="AE15">
        <v>4.9268364738421839</v>
      </c>
      <c r="AF15">
        <v>0</v>
      </c>
      <c r="AG15">
        <v>4.6262314431158167</v>
      </c>
      <c r="AH15">
        <v>13.670277803877923</v>
      </c>
      <c r="AI15">
        <v>0</v>
      </c>
      <c r="AJ15">
        <v>0</v>
      </c>
      <c r="AK15">
        <v>0</v>
      </c>
      <c r="AL15">
        <v>0</v>
      </c>
      <c r="AM15">
        <v>1.0106331141015201</v>
      </c>
      <c r="AN15">
        <v>6.7767682665611451E-2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4.36750649751861</v>
      </c>
      <c r="AZ15">
        <v>2.4293507343749998</v>
      </c>
      <c r="BA15">
        <v>3.4125242380952385</v>
      </c>
      <c r="BB15">
        <v>2.7107951970802926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76.560714079095206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2.7900020759607522</v>
      </c>
      <c r="L16">
        <v>6.5895876270796148</v>
      </c>
      <c r="M16">
        <v>2.5599079667164495</v>
      </c>
      <c r="N16">
        <v>2.8496727268187119</v>
      </c>
      <c r="O16">
        <v>3.1698557514272121</v>
      </c>
      <c r="P16">
        <v>5.2199757846196322</v>
      </c>
      <c r="Q16">
        <v>0.41004031009615388</v>
      </c>
      <c r="R16">
        <v>1.270524628477905</v>
      </c>
      <c r="S16">
        <v>0.63029148444738592</v>
      </c>
      <c r="T16">
        <v>1.5626723193277312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1.7686080206882955</v>
      </c>
      <c r="AE16">
        <v>4.9268364738421839</v>
      </c>
      <c r="AF16">
        <v>0</v>
      </c>
      <c r="AG16">
        <v>4.6262314431158167</v>
      </c>
      <c r="AH16">
        <v>13.670277803877923</v>
      </c>
      <c r="AI16">
        <v>0</v>
      </c>
      <c r="AJ16">
        <v>0</v>
      </c>
      <c r="AK16">
        <v>0</v>
      </c>
      <c r="AL16">
        <v>0</v>
      </c>
      <c r="AM16">
        <v>1.0106331141015201</v>
      </c>
      <c r="AN16">
        <v>6.7767682665611451E-2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4.36750649751861</v>
      </c>
      <c r="AZ16">
        <v>2.4293507343749998</v>
      </c>
      <c r="BA16">
        <v>3.4125242380952385</v>
      </c>
      <c r="BB16">
        <v>2.7107951970802926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76.541040561594144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2.7900020759607522</v>
      </c>
      <c r="L17">
        <v>6.5895876270796148</v>
      </c>
      <c r="M17">
        <v>2.5599079667164495</v>
      </c>
      <c r="N17">
        <v>2.8496727268187119</v>
      </c>
      <c r="O17">
        <v>3.1698557514272121</v>
      </c>
      <c r="P17">
        <v>5.2199757846196322</v>
      </c>
      <c r="Q17">
        <v>0.41004031009615388</v>
      </c>
      <c r="R17">
        <v>1.270524628477905</v>
      </c>
      <c r="S17">
        <v>0.63029148444738592</v>
      </c>
      <c r="T17">
        <v>1.5626723193277312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1.7686080206882955</v>
      </c>
      <c r="AE17">
        <v>4.9268364738421839</v>
      </c>
      <c r="AF17">
        <v>0</v>
      </c>
      <c r="AG17">
        <v>4.6262314431158167</v>
      </c>
      <c r="AH17">
        <v>13.670277803877923</v>
      </c>
      <c r="AI17">
        <v>0.35801771787056247</v>
      </c>
      <c r="AJ17">
        <v>0</v>
      </c>
      <c r="AK17">
        <v>0</v>
      </c>
      <c r="AL17">
        <v>0</v>
      </c>
      <c r="AM17">
        <v>1.0106331141015201</v>
      </c>
      <c r="AN17">
        <v>6.7767682665611451E-2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4.36750649751861</v>
      </c>
      <c r="AZ17">
        <v>2.4293507343749998</v>
      </c>
      <c r="BA17">
        <v>3.4125242380952385</v>
      </c>
      <c r="BB17">
        <v>2.7107951970802926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76.899058279464711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2.7900020759607522</v>
      </c>
      <c r="L18">
        <v>6.5895876270796148</v>
      </c>
      <c r="M18">
        <v>2.5599079667164495</v>
      </c>
      <c r="N18">
        <v>2.8496727268187119</v>
      </c>
      <c r="O18">
        <v>3.1698557514272121</v>
      </c>
      <c r="P18">
        <v>5.2199757846196322</v>
      </c>
      <c r="Q18">
        <v>0.41004031009615388</v>
      </c>
      <c r="R18">
        <v>1.270524628477905</v>
      </c>
      <c r="S18">
        <v>0.63029148444738592</v>
      </c>
      <c r="T18">
        <v>1.5626723193277312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1.7686080206882955</v>
      </c>
      <c r="AE18">
        <v>4.9268364738421839</v>
      </c>
      <c r="AF18">
        <v>0</v>
      </c>
      <c r="AG18">
        <v>4.6262314431158167</v>
      </c>
      <c r="AH18">
        <v>13.670277803877923</v>
      </c>
      <c r="AI18">
        <v>1.5343620074984345</v>
      </c>
      <c r="AJ18">
        <v>0</v>
      </c>
      <c r="AK18">
        <v>0</v>
      </c>
      <c r="AL18">
        <v>0</v>
      </c>
      <c r="AM18">
        <v>1.0106331141015201</v>
      </c>
      <c r="AN18">
        <v>6.7767682665611451E-2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4.36750649751861</v>
      </c>
      <c r="AZ18">
        <v>2.4293507343749998</v>
      </c>
      <c r="BA18">
        <v>3.4125242380952385</v>
      </c>
      <c r="BB18">
        <v>2.7107951970802926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78.075402569092589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2.7900020759607522</v>
      </c>
      <c r="L19">
        <v>6.5895876270796148</v>
      </c>
      <c r="M19">
        <v>2.5599079667164495</v>
      </c>
      <c r="N19">
        <v>2.8496727268187119</v>
      </c>
      <c r="O19">
        <v>3.1698557514272121</v>
      </c>
      <c r="P19">
        <v>5.2199757846196322</v>
      </c>
      <c r="Q19">
        <v>0.41004031009615388</v>
      </c>
      <c r="R19">
        <v>1.270524628477905</v>
      </c>
      <c r="S19">
        <v>0.63029148444738592</v>
      </c>
      <c r="T19">
        <v>1.5626723193277312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1.7686080206882955</v>
      </c>
      <c r="AE19">
        <v>4.9268364738421839</v>
      </c>
      <c r="AF19">
        <v>0</v>
      </c>
      <c r="AG19">
        <v>4.6262314431158167</v>
      </c>
      <c r="AH19">
        <v>13.670277803877923</v>
      </c>
      <c r="AI19">
        <v>1.5343620074984345</v>
      </c>
      <c r="AJ19">
        <v>0</v>
      </c>
      <c r="AK19">
        <v>0</v>
      </c>
      <c r="AL19">
        <v>0</v>
      </c>
      <c r="AM19">
        <v>1.0106331141015201</v>
      </c>
      <c r="AN19">
        <v>6.7767682665611451E-2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4.36750649751861</v>
      </c>
      <c r="AZ19">
        <v>2.4293507343749998</v>
      </c>
      <c r="BA19">
        <v>3.4125242380952385</v>
      </c>
      <c r="BB19">
        <v>2.7107951970802926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78.075402569092589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2.7900020759607522</v>
      </c>
      <c r="L20">
        <v>6.5895876270796148</v>
      </c>
      <c r="M20">
        <v>2.5599079667164495</v>
      </c>
      <c r="N20">
        <v>2.8496727268187119</v>
      </c>
      <c r="O20">
        <v>3.1698557514272121</v>
      </c>
      <c r="P20">
        <v>5.2199757846196322</v>
      </c>
      <c r="Q20">
        <v>0.41004031009615388</v>
      </c>
      <c r="R20">
        <v>1.270524628477905</v>
      </c>
      <c r="S20">
        <v>0.63029148444738592</v>
      </c>
      <c r="T20">
        <v>1.5626723193277312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1.7686080206882955</v>
      </c>
      <c r="AE20">
        <v>4.9268364738421839</v>
      </c>
      <c r="AF20">
        <v>0</v>
      </c>
      <c r="AG20">
        <v>4.6262314431158167</v>
      </c>
      <c r="AH20">
        <v>13.670277803877923</v>
      </c>
      <c r="AI20">
        <v>1.5343620074984345</v>
      </c>
      <c r="AJ20">
        <v>0</v>
      </c>
      <c r="AK20">
        <v>0</v>
      </c>
      <c r="AL20">
        <v>0</v>
      </c>
      <c r="AM20">
        <v>1.0106331141015201</v>
      </c>
      <c r="AN20">
        <v>6.7767682665611451E-2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4.36750649751861</v>
      </c>
      <c r="AZ20">
        <v>2.4293507343749998</v>
      </c>
      <c r="BA20">
        <v>3.4125242380952385</v>
      </c>
      <c r="BB20">
        <v>2.7107951970802926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78.075402569092589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2.7899932626328696</v>
      </c>
      <c r="L21">
        <v>6.5895876270796148</v>
      </c>
      <c r="M21">
        <v>2.5599079667164495</v>
      </c>
      <c r="N21">
        <v>2.8496727268187119</v>
      </c>
      <c r="O21">
        <v>3.1698557514272121</v>
      </c>
      <c r="P21">
        <v>5.2199757846196322</v>
      </c>
      <c r="Q21">
        <v>0.41004031009615388</v>
      </c>
      <c r="R21">
        <v>1.270524628477905</v>
      </c>
      <c r="S21">
        <v>0.63029148444738592</v>
      </c>
      <c r="T21">
        <v>1.5626723193277312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1.7686080206882955</v>
      </c>
      <c r="AE21">
        <v>4.9268364738421839</v>
      </c>
      <c r="AF21">
        <v>0</v>
      </c>
      <c r="AG21">
        <v>4.6262314431158167</v>
      </c>
      <c r="AH21">
        <v>13.670277803877923</v>
      </c>
      <c r="AI21">
        <v>1.4064985430283374</v>
      </c>
      <c r="AJ21">
        <v>0</v>
      </c>
      <c r="AK21">
        <v>0</v>
      </c>
      <c r="AL21">
        <v>0</v>
      </c>
      <c r="AM21">
        <v>1.0106331141015201</v>
      </c>
      <c r="AN21">
        <v>6.7767682665611451E-2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4.36750649751861</v>
      </c>
      <c r="AZ21">
        <v>2.4293507343749998</v>
      </c>
      <c r="BA21">
        <v>3.4125242380952385</v>
      </c>
      <c r="BB21">
        <v>2.7107951970802926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77.947530291294598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2.7900020759607522</v>
      </c>
      <c r="L22">
        <v>6.5895876270796148</v>
      </c>
      <c r="M22">
        <v>2.5599079667164495</v>
      </c>
      <c r="N22">
        <v>2.8496727268187119</v>
      </c>
      <c r="O22">
        <v>3.1698557514272121</v>
      </c>
      <c r="P22">
        <v>5.2199757846196322</v>
      </c>
      <c r="Q22">
        <v>0.41004031009615388</v>
      </c>
      <c r="R22">
        <v>1.270524628477905</v>
      </c>
      <c r="S22">
        <v>0.63029148444738592</v>
      </c>
      <c r="T22">
        <v>1.5626723193277312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1.7686080206882955</v>
      </c>
      <c r="AE22">
        <v>4.9268364738421839</v>
      </c>
      <c r="AF22">
        <v>0</v>
      </c>
      <c r="AG22">
        <v>4.6262314431158167</v>
      </c>
      <c r="AH22">
        <v>13.670277803877923</v>
      </c>
      <c r="AI22">
        <v>1.4064985430283374</v>
      </c>
      <c r="AJ22">
        <v>0</v>
      </c>
      <c r="AK22">
        <v>0</v>
      </c>
      <c r="AL22">
        <v>0</v>
      </c>
      <c r="AM22">
        <v>0.89504451215727188</v>
      </c>
      <c r="AN22">
        <v>6.7767682665611451E-2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4.36750649751861</v>
      </c>
      <c r="AZ22">
        <v>2.4293507343749998</v>
      </c>
      <c r="BA22">
        <v>3.4125242380952385</v>
      </c>
      <c r="BB22">
        <v>2.7107951970802926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77.831950502678225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2.7900020759607522</v>
      </c>
      <c r="L23">
        <v>6.5895876270796148</v>
      </c>
      <c r="M23">
        <v>2.559741696156193</v>
      </c>
      <c r="N23">
        <v>2.8496727268187119</v>
      </c>
      <c r="O23">
        <v>3.1698557514272121</v>
      </c>
      <c r="P23">
        <v>5.2199757846196322</v>
      </c>
      <c r="Q23">
        <v>0.41004031009615388</v>
      </c>
      <c r="R23">
        <v>1.270524628477905</v>
      </c>
      <c r="S23">
        <v>0.63029148444738592</v>
      </c>
      <c r="T23">
        <v>1.5626723193277312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1.7686080206882955</v>
      </c>
      <c r="AE23">
        <v>4.9268364738421839</v>
      </c>
      <c r="AF23">
        <v>0</v>
      </c>
      <c r="AG23">
        <v>4.6262314431158167</v>
      </c>
      <c r="AH23">
        <v>13.670277803877923</v>
      </c>
      <c r="AI23">
        <v>1.4064985430283374</v>
      </c>
      <c r="AJ23">
        <v>0</v>
      </c>
      <c r="AK23">
        <v>0</v>
      </c>
      <c r="AL23">
        <v>0</v>
      </c>
      <c r="AM23">
        <v>0</v>
      </c>
      <c r="AN23">
        <v>6.7767682665611451E-2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4.36750649751861</v>
      </c>
      <c r="AZ23">
        <v>3.649023950892857</v>
      </c>
      <c r="BA23">
        <v>3.4125242380952385</v>
      </c>
      <c r="BB23">
        <v>2.7107951970802926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78.156412936478546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2.7899932626328696</v>
      </c>
      <c r="L24">
        <v>6.5895876270796148</v>
      </c>
      <c r="M24">
        <v>2.559741696156193</v>
      </c>
      <c r="N24">
        <v>2.8496727268187119</v>
      </c>
      <c r="O24">
        <v>3.1698557514272121</v>
      </c>
      <c r="P24">
        <v>5.2199757846196322</v>
      </c>
      <c r="Q24">
        <v>0.41004031009615388</v>
      </c>
      <c r="R24">
        <v>1.270524628477905</v>
      </c>
      <c r="S24">
        <v>0.63029148444738592</v>
      </c>
      <c r="T24">
        <v>1.5626723193277312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1.7686080206882955</v>
      </c>
      <c r="AE24">
        <v>4.9268364738421839</v>
      </c>
      <c r="AF24">
        <v>0</v>
      </c>
      <c r="AG24">
        <v>4.6262314431158167</v>
      </c>
      <c r="AH24">
        <v>13.670277803877923</v>
      </c>
      <c r="AI24">
        <v>1.4064985430283374</v>
      </c>
      <c r="AJ24">
        <v>0</v>
      </c>
      <c r="AK24">
        <v>0</v>
      </c>
      <c r="AL24">
        <v>0</v>
      </c>
      <c r="AM24">
        <v>0</v>
      </c>
      <c r="AN24">
        <v>6.7767682665611451E-2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4.36750649751861</v>
      </c>
      <c r="AZ24">
        <v>3.649023950892857</v>
      </c>
      <c r="BA24">
        <v>3.4125242380952385</v>
      </c>
      <c r="BB24">
        <v>2.7107951970802926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78.156404123150665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2.7899932626328696</v>
      </c>
      <c r="L25">
        <v>6.5895876270796148</v>
      </c>
      <c r="M25">
        <v>2.559741696156193</v>
      </c>
      <c r="N25">
        <v>2.8496727268187119</v>
      </c>
      <c r="O25">
        <v>3.1698557514272121</v>
      </c>
      <c r="P25">
        <v>5.2199757846196322</v>
      </c>
      <c r="Q25">
        <v>0.41004031009615388</v>
      </c>
      <c r="R25">
        <v>1.270524628477905</v>
      </c>
      <c r="S25">
        <v>0.63029148444738592</v>
      </c>
      <c r="T25">
        <v>1.5626723193277312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1.7686080206882955</v>
      </c>
      <c r="AE25">
        <v>4.9268364738421839</v>
      </c>
      <c r="AF25">
        <v>0</v>
      </c>
      <c r="AG25">
        <v>4.6262314431158167</v>
      </c>
      <c r="AH25">
        <v>13.670277803877923</v>
      </c>
      <c r="AI25">
        <v>0.35801771787056247</v>
      </c>
      <c r="AJ25">
        <v>0</v>
      </c>
      <c r="AK25">
        <v>0</v>
      </c>
      <c r="AL25">
        <v>0</v>
      </c>
      <c r="AM25">
        <v>0</v>
      </c>
      <c r="AN25">
        <v>6.7767682665611451E-2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4.36750649751861</v>
      </c>
      <c r="AZ25">
        <v>3.649023950892857</v>
      </c>
      <c r="BA25">
        <v>3.4125242380952385</v>
      </c>
      <c r="BB25">
        <v>2.7107951970802926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77.107923297992897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2.7900020759607522</v>
      </c>
      <c r="L26">
        <v>6.5895876270796148</v>
      </c>
      <c r="M26">
        <v>2.559741696156193</v>
      </c>
      <c r="N26">
        <v>2.8496727268187119</v>
      </c>
      <c r="O26">
        <v>3.1698557514272121</v>
      </c>
      <c r="P26">
        <v>5.2199757846196322</v>
      </c>
      <c r="Q26">
        <v>0.41004031009615388</v>
      </c>
      <c r="R26">
        <v>1.270524628477905</v>
      </c>
      <c r="S26">
        <v>0.63029148444738592</v>
      </c>
      <c r="T26">
        <v>1.5626723193277312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1.7686080206882955</v>
      </c>
      <c r="AE26">
        <v>4.9268364738421839</v>
      </c>
      <c r="AF26">
        <v>0</v>
      </c>
      <c r="AG26">
        <v>4.6262314431158167</v>
      </c>
      <c r="AH26">
        <v>13.670277803877923</v>
      </c>
      <c r="AI26">
        <v>0.35801771787056247</v>
      </c>
      <c r="AJ26">
        <v>0</v>
      </c>
      <c r="AK26">
        <v>0</v>
      </c>
      <c r="AL26">
        <v>0</v>
      </c>
      <c r="AM26">
        <v>0</v>
      </c>
      <c r="AN26">
        <v>6.7767682665611451E-2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4.36750649751861</v>
      </c>
      <c r="AZ26">
        <v>3.649023950892857</v>
      </c>
      <c r="BA26">
        <v>3.4125242380952385</v>
      </c>
      <c r="BB26">
        <v>2.7107951970802926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77.107932111320778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2.7900020759607522</v>
      </c>
      <c r="L27">
        <v>6.5895876270796148</v>
      </c>
      <c r="M27">
        <v>2.559741696156193</v>
      </c>
      <c r="N27">
        <v>2.8496727268187119</v>
      </c>
      <c r="O27">
        <v>3.1698557514272121</v>
      </c>
      <c r="P27">
        <v>5.2199757846196322</v>
      </c>
      <c r="Q27">
        <v>0.41004031009615388</v>
      </c>
      <c r="R27">
        <v>1.270524628477905</v>
      </c>
      <c r="S27">
        <v>0.63029148444738592</v>
      </c>
      <c r="T27">
        <v>1.5626723193277312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1.7686080206882955</v>
      </c>
      <c r="AE27">
        <v>4.9268364738421839</v>
      </c>
      <c r="AF27">
        <v>0</v>
      </c>
      <c r="AG27">
        <v>4.6262314431158167</v>
      </c>
      <c r="AH27">
        <v>13.670277803877923</v>
      </c>
      <c r="AI27">
        <v>0.35801771787056247</v>
      </c>
      <c r="AJ27">
        <v>0</v>
      </c>
      <c r="AK27">
        <v>0</v>
      </c>
      <c r="AL27">
        <v>0</v>
      </c>
      <c r="AM27">
        <v>0</v>
      </c>
      <c r="AN27">
        <v>6.7767682665611451E-2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4.36750649751861</v>
      </c>
      <c r="AZ27">
        <v>3.649023950892857</v>
      </c>
      <c r="BA27">
        <v>3.4125242380952385</v>
      </c>
      <c r="BB27">
        <v>2.7107951970802926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77.107932111320778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2.7900020759607522</v>
      </c>
      <c r="L28">
        <v>6.5895876270796148</v>
      </c>
      <c r="M28">
        <v>2.559741696156193</v>
      </c>
      <c r="N28">
        <v>2.8496727268187119</v>
      </c>
      <c r="O28">
        <v>3.1698557514272121</v>
      </c>
      <c r="P28">
        <v>5.2199757846196322</v>
      </c>
      <c r="Q28">
        <v>0.41004031009615388</v>
      </c>
      <c r="R28">
        <v>1.270524628477905</v>
      </c>
      <c r="S28">
        <v>0.63029148444738592</v>
      </c>
      <c r="T28">
        <v>1.5626723193277312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1.7686080206882955</v>
      </c>
      <c r="AE28">
        <v>4.9268364738421839</v>
      </c>
      <c r="AF28">
        <v>0</v>
      </c>
      <c r="AG28">
        <v>4.6262314431158167</v>
      </c>
      <c r="AH28">
        <v>13.670277803877923</v>
      </c>
      <c r="AI28">
        <v>0.76718104713494428</v>
      </c>
      <c r="AJ28">
        <v>0</v>
      </c>
      <c r="AK28">
        <v>0</v>
      </c>
      <c r="AL28">
        <v>0</v>
      </c>
      <c r="AM28">
        <v>0</v>
      </c>
      <c r="AN28">
        <v>6.7767682665611451E-2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4.36750649751861</v>
      </c>
      <c r="AZ28">
        <v>3.649023950892857</v>
      </c>
      <c r="BA28">
        <v>3.4125242380952385</v>
      </c>
      <c r="BB28">
        <v>2.7107951970802926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77.517095440585166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2.7900020759607522</v>
      </c>
      <c r="L29">
        <v>6.5895876270796148</v>
      </c>
      <c r="M29">
        <v>2.559741696156193</v>
      </c>
      <c r="N29">
        <v>2.8496727268187119</v>
      </c>
      <c r="O29">
        <v>3.1698557514272121</v>
      </c>
      <c r="P29">
        <v>5.2199757846196322</v>
      </c>
      <c r="Q29">
        <v>0.41004031009615388</v>
      </c>
      <c r="R29">
        <v>1.270524628477905</v>
      </c>
      <c r="S29">
        <v>0.63029148444738592</v>
      </c>
      <c r="T29">
        <v>1.5626723193277312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2.9182287347283244</v>
      </c>
      <c r="AD29">
        <v>1.7686080206882955</v>
      </c>
      <c r="AE29">
        <v>4.9268364738421839</v>
      </c>
      <c r="AF29">
        <v>0</v>
      </c>
      <c r="AG29">
        <v>4.6262314431158167</v>
      </c>
      <c r="AH29">
        <v>13.670277803877923</v>
      </c>
      <c r="AI29">
        <v>4.9866766762199575</v>
      </c>
      <c r="AJ29">
        <v>0</v>
      </c>
      <c r="AK29">
        <v>0</v>
      </c>
      <c r="AL29">
        <v>0</v>
      </c>
      <c r="AM29">
        <v>0</v>
      </c>
      <c r="AN29">
        <v>6.7767682665611451E-2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4.36750649751861</v>
      </c>
      <c r="AZ29">
        <v>3.649023950892857</v>
      </c>
      <c r="BA29">
        <v>3.4125242380952385</v>
      </c>
      <c r="BB29">
        <v>2.7107951970802926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81.736591069670183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2.7900020759607522</v>
      </c>
      <c r="L30">
        <v>6.5895876270796148</v>
      </c>
      <c r="M30">
        <v>2.559741696156193</v>
      </c>
      <c r="N30">
        <v>2.8496727268187119</v>
      </c>
      <c r="O30">
        <v>3.1698557514272121</v>
      </c>
      <c r="P30">
        <v>5.2199757846196322</v>
      </c>
      <c r="Q30">
        <v>0.41004031009615388</v>
      </c>
      <c r="R30">
        <v>1.270524628477905</v>
      </c>
      <c r="S30">
        <v>0.63029148444738592</v>
      </c>
      <c r="T30">
        <v>1.5626723193277312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2.9182287347283244</v>
      </c>
      <c r="AD30">
        <v>1.7686080206882955</v>
      </c>
      <c r="AE30">
        <v>4.9268364738421839</v>
      </c>
      <c r="AF30">
        <v>0</v>
      </c>
      <c r="AG30">
        <v>4.6262314431158167</v>
      </c>
      <c r="AH30">
        <v>13.670277803877923</v>
      </c>
      <c r="AI30">
        <v>4.9866766762199575</v>
      </c>
      <c r="AJ30">
        <v>0</v>
      </c>
      <c r="AK30">
        <v>0</v>
      </c>
      <c r="AL30">
        <v>0</v>
      </c>
      <c r="AM30">
        <v>0</v>
      </c>
      <c r="AN30">
        <v>6.7767682665611451E-2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4.36750649751861</v>
      </c>
      <c r="AZ30">
        <v>3.649023950892857</v>
      </c>
      <c r="BA30">
        <v>3.4125242380952385</v>
      </c>
      <c r="BB30">
        <v>2.7107951970802926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81.736591069670183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2.7900020759607522</v>
      </c>
      <c r="L31">
        <v>6.5895876270796148</v>
      </c>
      <c r="M31">
        <v>2.5599079667164495</v>
      </c>
      <c r="N31">
        <v>2.8496727268187119</v>
      </c>
      <c r="O31">
        <v>3.1698557514272121</v>
      </c>
      <c r="P31">
        <v>5.2199757846196322</v>
      </c>
      <c r="Q31">
        <v>0.41004031009615388</v>
      </c>
      <c r="R31">
        <v>1.270524628477905</v>
      </c>
      <c r="S31">
        <v>0.63029148444738592</v>
      </c>
      <c r="T31">
        <v>1.5626723193277312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2.9182287347283244</v>
      </c>
      <c r="AD31">
        <v>1.7686080206882955</v>
      </c>
      <c r="AE31">
        <v>4.9268364738421839</v>
      </c>
      <c r="AF31">
        <v>0</v>
      </c>
      <c r="AG31">
        <v>4.6262314431158167</v>
      </c>
      <c r="AH31">
        <v>13.670277803877923</v>
      </c>
      <c r="AI31">
        <v>4.9866766762199575</v>
      </c>
      <c r="AJ31">
        <v>0</v>
      </c>
      <c r="AK31">
        <v>0</v>
      </c>
      <c r="AL31">
        <v>0</v>
      </c>
      <c r="AM31">
        <v>0</v>
      </c>
      <c r="AN31">
        <v>6.7767682665611451E-2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4.36750649751861</v>
      </c>
      <c r="AZ31">
        <v>3.649023950892857</v>
      </c>
      <c r="BA31">
        <v>3.4125242380952385</v>
      </c>
      <c r="BB31">
        <v>2.7107951970802926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81.73675734023044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2.7900020759607522</v>
      </c>
      <c r="L32">
        <v>6.5895876270796148</v>
      </c>
      <c r="M32">
        <v>2.5599079667164495</v>
      </c>
      <c r="N32">
        <v>2.8496727268187119</v>
      </c>
      <c r="O32">
        <v>3.1698557514272121</v>
      </c>
      <c r="P32">
        <v>5.2199757846196322</v>
      </c>
      <c r="Q32">
        <v>0.41004031009615388</v>
      </c>
      <c r="R32">
        <v>1.270524628477905</v>
      </c>
      <c r="S32">
        <v>0.63029148444738592</v>
      </c>
      <c r="T32">
        <v>1.5626723193277312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2.9182287347283244</v>
      </c>
      <c r="AD32">
        <v>1.7686080206882955</v>
      </c>
      <c r="AE32">
        <v>4.9268364738421839</v>
      </c>
      <c r="AF32">
        <v>0</v>
      </c>
      <c r="AG32">
        <v>4.6262314431158167</v>
      </c>
      <c r="AH32">
        <v>13.670277803877923</v>
      </c>
      <c r="AI32">
        <v>4.9866766762199575</v>
      </c>
      <c r="AJ32">
        <v>0</v>
      </c>
      <c r="AK32">
        <v>0</v>
      </c>
      <c r="AL32">
        <v>0</v>
      </c>
      <c r="AM32">
        <v>0</v>
      </c>
      <c r="AN32">
        <v>6.7767682665611451E-2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4.36750649751861</v>
      </c>
      <c r="AZ32">
        <v>3.649023950892857</v>
      </c>
      <c r="BA32">
        <v>3.4125242380952385</v>
      </c>
      <c r="BB32">
        <v>2.7107951970802926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81.73675734023044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2.7900020759607522</v>
      </c>
      <c r="L33">
        <v>6.5895876270796148</v>
      </c>
      <c r="M33">
        <v>2.559741696156193</v>
      </c>
      <c r="N33">
        <v>2.850070472193615</v>
      </c>
      <c r="O33">
        <v>3.1698174253364666</v>
      </c>
      <c r="P33">
        <v>5.2201372718379826</v>
      </c>
      <c r="Q33">
        <v>0.41004031009615388</v>
      </c>
      <c r="R33">
        <v>1.270524628477905</v>
      </c>
      <c r="S33">
        <v>0.63029148444738592</v>
      </c>
      <c r="T33">
        <v>1.5626723193277312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4.5478505876370079</v>
      </c>
      <c r="AC33">
        <v>2.9182287347283244</v>
      </c>
      <c r="AD33">
        <v>1.7686080206882955</v>
      </c>
      <c r="AE33">
        <v>4.9268364738421839</v>
      </c>
      <c r="AF33">
        <v>0</v>
      </c>
      <c r="AG33">
        <v>4.6262314431158167</v>
      </c>
      <c r="AH33">
        <v>13.670277803877923</v>
      </c>
      <c r="AI33">
        <v>4.9866766762199575</v>
      </c>
      <c r="AJ33">
        <v>0</v>
      </c>
      <c r="AK33">
        <v>0</v>
      </c>
      <c r="AL33">
        <v>0</v>
      </c>
      <c r="AM33">
        <v>0</v>
      </c>
      <c r="AN33">
        <v>6.7767682665611451E-2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4.36750649751861</v>
      </c>
      <c r="AZ33">
        <v>3.649023950892857</v>
      </c>
      <c r="BA33">
        <v>3.4125242380952385</v>
      </c>
      <c r="BB33">
        <v>2.7107951970802926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81.737111976172685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2.7900020759607522</v>
      </c>
      <c r="L34">
        <v>6.5895876270796148</v>
      </c>
      <c r="M34">
        <v>2.559741696156193</v>
      </c>
      <c r="N34">
        <v>2.850070472193615</v>
      </c>
      <c r="O34">
        <v>3.1698174253364666</v>
      </c>
      <c r="P34">
        <v>5.2201372718379826</v>
      </c>
      <c r="Q34">
        <v>0.41004031009615388</v>
      </c>
      <c r="R34">
        <v>1.270524628477905</v>
      </c>
      <c r="S34">
        <v>0.63029148444738592</v>
      </c>
      <c r="T34">
        <v>1.5626723193277312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4.5478505876370079</v>
      </c>
      <c r="AC34">
        <v>2.9182287347283244</v>
      </c>
      <c r="AD34">
        <v>1.7686080206882955</v>
      </c>
      <c r="AE34">
        <v>4.9268364738421839</v>
      </c>
      <c r="AF34">
        <v>0</v>
      </c>
      <c r="AG34">
        <v>4.6262314431158167</v>
      </c>
      <c r="AH34">
        <v>13.670277803877923</v>
      </c>
      <c r="AI34">
        <v>4.9866766762199575</v>
      </c>
      <c r="AJ34">
        <v>0</v>
      </c>
      <c r="AK34">
        <v>0</v>
      </c>
      <c r="AL34">
        <v>0</v>
      </c>
      <c r="AM34">
        <v>0</v>
      </c>
      <c r="AN34">
        <v>6.7767682665611451E-2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4.36750649751861</v>
      </c>
      <c r="AZ34">
        <v>3.649023950892857</v>
      </c>
      <c r="BA34">
        <v>3.4125242380952385</v>
      </c>
      <c r="BB34">
        <v>2.7107951970802926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81.737111976172685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2.7900020759607522</v>
      </c>
      <c r="L35">
        <v>6.5895876270796148</v>
      </c>
      <c r="M35">
        <v>2.559741696156193</v>
      </c>
      <c r="N35">
        <v>2.850070472193615</v>
      </c>
      <c r="O35">
        <v>3.1698174253364666</v>
      </c>
      <c r="P35">
        <v>5.2201372718379826</v>
      </c>
      <c r="Q35">
        <v>0.41004031009615388</v>
      </c>
      <c r="R35">
        <v>1.270524628477905</v>
      </c>
      <c r="S35">
        <v>0.63029148444738592</v>
      </c>
      <c r="T35">
        <v>1.5626723193277312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4.5478505876370079</v>
      </c>
      <c r="AC35">
        <v>2.9182287347283244</v>
      </c>
      <c r="AD35">
        <v>1.7686080206882955</v>
      </c>
      <c r="AE35">
        <v>4.9268364738421839</v>
      </c>
      <c r="AF35">
        <v>0</v>
      </c>
      <c r="AG35">
        <v>4.6262314431158167</v>
      </c>
      <c r="AH35">
        <v>13.670277803877923</v>
      </c>
      <c r="AI35">
        <v>1.4064985430283374</v>
      </c>
      <c r="AJ35">
        <v>0</v>
      </c>
      <c r="AK35">
        <v>0</v>
      </c>
      <c r="AL35">
        <v>0</v>
      </c>
      <c r="AM35">
        <v>0</v>
      </c>
      <c r="AN35">
        <v>6.7767682665611451E-2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4.36750649751861</v>
      </c>
      <c r="AZ35">
        <v>3.649023950892857</v>
      </c>
      <c r="BA35">
        <v>3.4125242380952385</v>
      </c>
      <c r="BB35">
        <v>2.7107951970802926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78.156933842981047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2.7900020759607522</v>
      </c>
      <c r="L36">
        <v>6.5895876270796148</v>
      </c>
      <c r="M36">
        <v>2.559741696156193</v>
      </c>
      <c r="N36">
        <v>2.850070472193615</v>
      </c>
      <c r="O36">
        <v>3.1698174253364666</v>
      </c>
      <c r="P36">
        <v>5.2201372718379826</v>
      </c>
      <c r="Q36">
        <v>0.41004031009615388</v>
      </c>
      <c r="R36">
        <v>1.270524628477905</v>
      </c>
      <c r="S36">
        <v>0.63029148444738592</v>
      </c>
      <c r="T36">
        <v>1.5626723193277312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4.5478505876370079</v>
      </c>
      <c r="AC36">
        <v>2.9182287347283244</v>
      </c>
      <c r="AD36">
        <v>1.7686080206882955</v>
      </c>
      <c r="AE36">
        <v>4.9268364738421839</v>
      </c>
      <c r="AF36">
        <v>0</v>
      </c>
      <c r="AG36">
        <v>4.6262314431158167</v>
      </c>
      <c r="AH36">
        <v>13.670277803877923</v>
      </c>
      <c r="AI36">
        <v>1.4064985430283374</v>
      </c>
      <c r="AJ36">
        <v>0</v>
      </c>
      <c r="AK36">
        <v>0</v>
      </c>
      <c r="AL36">
        <v>0</v>
      </c>
      <c r="AM36">
        <v>0</v>
      </c>
      <c r="AN36">
        <v>6.7767682665611451E-2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4.36750649751861</v>
      </c>
      <c r="AZ36">
        <v>3.649023950892857</v>
      </c>
      <c r="BA36">
        <v>3.4125242380952385</v>
      </c>
      <c r="BB36">
        <v>2.7107951970802926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78.156933842981047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2.7900020759607522</v>
      </c>
      <c r="L37">
        <v>6.5895876270796148</v>
      </c>
      <c r="M37">
        <v>2.5598323497674418</v>
      </c>
      <c r="N37">
        <v>2.8496417226032391</v>
      </c>
      <c r="O37">
        <v>3.1698809592974633</v>
      </c>
      <c r="P37">
        <v>5.2195023387145287</v>
      </c>
      <c r="Q37">
        <v>0.41004031009615388</v>
      </c>
      <c r="R37">
        <v>1.270524628477905</v>
      </c>
      <c r="S37">
        <v>0.63029148444738592</v>
      </c>
      <c r="T37">
        <v>1.5626723193277312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4.5478505876370079</v>
      </c>
      <c r="AC37">
        <v>2.9182287347283244</v>
      </c>
      <c r="AD37">
        <v>1.7686080206882955</v>
      </c>
      <c r="AE37">
        <v>4.9268364738421839</v>
      </c>
      <c r="AF37">
        <v>0</v>
      </c>
      <c r="AG37">
        <v>4.6262314431158167</v>
      </c>
      <c r="AH37">
        <v>13.670277803877923</v>
      </c>
      <c r="AI37">
        <v>0.35801771787056247</v>
      </c>
      <c r="AJ37">
        <v>0</v>
      </c>
      <c r="AK37">
        <v>0</v>
      </c>
      <c r="AL37">
        <v>0</v>
      </c>
      <c r="AM37">
        <v>0</v>
      </c>
      <c r="AN37">
        <v>6.7767682665611451E-2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4.36750649751861</v>
      </c>
      <c r="AZ37">
        <v>3.649023950892857</v>
      </c>
      <c r="BA37">
        <v>3.4125242380952385</v>
      </c>
      <c r="BB37">
        <v>2.7107951970802926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77.107543522681695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2.7900020759607522</v>
      </c>
      <c r="L38">
        <v>6.5895876270796148</v>
      </c>
      <c r="M38">
        <v>2.5598323497674418</v>
      </c>
      <c r="N38">
        <v>2.8496417226032391</v>
      </c>
      <c r="O38">
        <v>3.1698809592974633</v>
      </c>
      <c r="P38">
        <v>5.2195023387145287</v>
      </c>
      <c r="Q38">
        <v>0.41004031009615388</v>
      </c>
      <c r="R38">
        <v>1.270524628477905</v>
      </c>
      <c r="S38">
        <v>0.63029148444738592</v>
      </c>
      <c r="T38">
        <v>1.5626723193277312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4.5478505876370079</v>
      </c>
      <c r="AC38">
        <v>2.9182287347283244</v>
      </c>
      <c r="AD38">
        <v>1.7686080206882955</v>
      </c>
      <c r="AE38">
        <v>4.9268364738421839</v>
      </c>
      <c r="AF38">
        <v>0</v>
      </c>
      <c r="AG38">
        <v>4.6262314431158167</v>
      </c>
      <c r="AH38">
        <v>13.670277803877923</v>
      </c>
      <c r="AI38">
        <v>0.35801771787056247</v>
      </c>
      <c r="AJ38">
        <v>0</v>
      </c>
      <c r="AK38">
        <v>0</v>
      </c>
      <c r="AL38">
        <v>0</v>
      </c>
      <c r="AM38">
        <v>0</v>
      </c>
      <c r="AN38">
        <v>6.7767682665611451E-2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4.36750649751861</v>
      </c>
      <c r="AZ38">
        <v>3.649023950892857</v>
      </c>
      <c r="BA38">
        <v>3.4125242380952385</v>
      </c>
      <c r="BB38">
        <v>2.7107951970802926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77.107543522681695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2.7900020759607522</v>
      </c>
      <c r="L39">
        <v>6.5895876270796148</v>
      </c>
      <c r="M39">
        <v>2.5598323497674418</v>
      </c>
      <c r="N39">
        <v>2.8496417226032391</v>
      </c>
      <c r="O39">
        <v>3.1698809592974633</v>
      </c>
      <c r="P39">
        <v>5.2193841590178307</v>
      </c>
      <c r="Q39">
        <v>0.41004031009615388</v>
      </c>
      <c r="R39">
        <v>1.270524628477905</v>
      </c>
      <c r="S39">
        <v>0.63029148444738592</v>
      </c>
      <c r="T39">
        <v>1.5626723193277312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4.5478505876370079</v>
      </c>
      <c r="AC39">
        <v>2.9182287347283244</v>
      </c>
      <c r="AD39">
        <v>1.7686080206882955</v>
      </c>
      <c r="AE39">
        <v>4.9268364738421839</v>
      </c>
      <c r="AF39">
        <v>0</v>
      </c>
      <c r="AG39">
        <v>4.6262314431158167</v>
      </c>
      <c r="AH39">
        <v>13.670277803877923</v>
      </c>
      <c r="AI39">
        <v>0.35801771787056247</v>
      </c>
      <c r="AJ39">
        <v>0</v>
      </c>
      <c r="AK39">
        <v>0</v>
      </c>
      <c r="AL39">
        <v>0</v>
      </c>
      <c r="AM39">
        <v>0</v>
      </c>
      <c r="AN39">
        <v>6.7767682665611451E-2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4.36750649751861</v>
      </c>
      <c r="AZ39">
        <v>3.649023950892857</v>
      </c>
      <c r="BA39">
        <v>3.4125242380952385</v>
      </c>
      <c r="BB39">
        <v>2.7107951970802926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77.107425342984996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2.7900020759607522</v>
      </c>
      <c r="L40">
        <v>6.5895876270796148</v>
      </c>
      <c r="M40">
        <v>2.5598323497674418</v>
      </c>
      <c r="N40">
        <v>2.8496417226032391</v>
      </c>
      <c r="O40">
        <v>3.1698809592974633</v>
      </c>
      <c r="P40">
        <v>5.2193632629815738</v>
      </c>
      <c r="Q40">
        <v>0.41004031009615388</v>
      </c>
      <c r="R40">
        <v>1.270524628477905</v>
      </c>
      <c r="S40">
        <v>0.63029148444738592</v>
      </c>
      <c r="T40">
        <v>1.5626723193277312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4.5478505876370079</v>
      </c>
      <c r="AC40">
        <v>2.9182287347283244</v>
      </c>
      <c r="AD40">
        <v>1.7686080206882955</v>
      </c>
      <c r="AE40">
        <v>4.9268364738421839</v>
      </c>
      <c r="AF40">
        <v>0</v>
      </c>
      <c r="AG40">
        <v>4.6262314431158167</v>
      </c>
      <c r="AH40">
        <v>13.670277803877923</v>
      </c>
      <c r="AI40">
        <v>0.35801771787056247</v>
      </c>
      <c r="AJ40">
        <v>0</v>
      </c>
      <c r="AK40">
        <v>0</v>
      </c>
      <c r="AL40">
        <v>0</v>
      </c>
      <c r="AM40">
        <v>0</v>
      </c>
      <c r="AN40">
        <v>6.7767682665611451E-2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4.36750649751861</v>
      </c>
      <c r="AZ40">
        <v>3.649023950892857</v>
      </c>
      <c r="BA40">
        <v>3.4125242380952385</v>
      </c>
      <c r="BB40">
        <v>2.7107951970802926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77.107404446948749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2.7900020759607522</v>
      </c>
      <c r="L41">
        <v>6.5895876270796148</v>
      </c>
      <c r="M41">
        <v>2.5598323497674418</v>
      </c>
      <c r="N41">
        <v>2.8496417226032391</v>
      </c>
      <c r="O41">
        <v>3.1698809592974633</v>
      </c>
      <c r="P41">
        <v>5.2201372718379826</v>
      </c>
      <c r="Q41">
        <v>0.41004031009615388</v>
      </c>
      <c r="R41">
        <v>1.270524628477905</v>
      </c>
      <c r="S41">
        <v>0.63029148444738592</v>
      </c>
      <c r="T41">
        <v>1.5626723193277312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4.5478505876370079</v>
      </c>
      <c r="AC41">
        <v>2.9182287347283244</v>
      </c>
      <c r="AD41">
        <v>1.7686080206882955</v>
      </c>
      <c r="AE41">
        <v>4.9268364738421839</v>
      </c>
      <c r="AF41">
        <v>0</v>
      </c>
      <c r="AG41">
        <v>4.6262314431158167</v>
      </c>
      <c r="AH41">
        <v>13.670277803877923</v>
      </c>
      <c r="AI41">
        <v>0.35801771787056247</v>
      </c>
      <c r="AJ41">
        <v>0</v>
      </c>
      <c r="AK41">
        <v>0</v>
      </c>
      <c r="AL41">
        <v>0</v>
      </c>
      <c r="AM41">
        <v>0</v>
      </c>
      <c r="AN41">
        <v>6.7767682665611451E-2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4.36750649751861</v>
      </c>
      <c r="AZ41">
        <v>3.649023950892857</v>
      </c>
      <c r="BA41">
        <v>3.4125242380952385</v>
      </c>
      <c r="BB41">
        <v>2.7107951970802926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77.10817845580516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2.7900020759607522</v>
      </c>
      <c r="L42">
        <v>6.5895876270796148</v>
      </c>
      <c r="M42">
        <v>2.5598323497674418</v>
      </c>
      <c r="N42">
        <v>2.8496417226032391</v>
      </c>
      <c r="O42">
        <v>3.1698809592974633</v>
      </c>
      <c r="P42">
        <v>5.2201372718379826</v>
      </c>
      <c r="Q42">
        <v>0.41004031009615388</v>
      </c>
      <c r="R42">
        <v>1.270524628477905</v>
      </c>
      <c r="S42">
        <v>0.63029148444738592</v>
      </c>
      <c r="T42">
        <v>1.5626723193277312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4.5478505876370079</v>
      </c>
      <c r="AC42">
        <v>2.9182287347283244</v>
      </c>
      <c r="AD42">
        <v>1.7686080206882955</v>
      </c>
      <c r="AE42">
        <v>4.9268364738421839</v>
      </c>
      <c r="AF42">
        <v>0</v>
      </c>
      <c r="AG42">
        <v>4.6262314431158167</v>
      </c>
      <c r="AH42">
        <v>13.670277803877923</v>
      </c>
      <c r="AI42">
        <v>0.35801771787056247</v>
      </c>
      <c r="AJ42">
        <v>0</v>
      </c>
      <c r="AK42">
        <v>0</v>
      </c>
      <c r="AL42">
        <v>0</v>
      </c>
      <c r="AM42">
        <v>0</v>
      </c>
      <c r="AN42">
        <v>6.7767682665611451E-2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4.36750649751861</v>
      </c>
      <c r="AZ42">
        <v>3.649023950892857</v>
      </c>
      <c r="BA42">
        <v>3.4125242380952385</v>
      </c>
      <c r="BB42">
        <v>2.7107951970802926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77.10817845580516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2.7900020759607522</v>
      </c>
      <c r="L43">
        <v>6.5895876270796148</v>
      </c>
      <c r="M43">
        <v>2.5598323497674418</v>
      </c>
      <c r="N43">
        <v>2.8496417226032391</v>
      </c>
      <c r="O43">
        <v>3.1698809592974633</v>
      </c>
      <c r="P43">
        <v>5.2201372718379826</v>
      </c>
      <c r="Q43">
        <v>0.41004031009615388</v>
      </c>
      <c r="R43">
        <v>1.270524628477905</v>
      </c>
      <c r="S43">
        <v>0.63029148444738592</v>
      </c>
      <c r="T43">
        <v>1.5626723193277312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4.5478505876370079</v>
      </c>
      <c r="AC43">
        <v>2.9182287347283244</v>
      </c>
      <c r="AD43">
        <v>1.7686080206882955</v>
      </c>
      <c r="AE43">
        <v>4.9268364738421839</v>
      </c>
      <c r="AF43">
        <v>0</v>
      </c>
      <c r="AG43">
        <v>4.6262314431158167</v>
      </c>
      <c r="AH43">
        <v>13.670277803877923</v>
      </c>
      <c r="AI43">
        <v>0</v>
      </c>
      <c r="AJ43">
        <v>0</v>
      </c>
      <c r="AK43">
        <v>0</v>
      </c>
      <c r="AL43">
        <v>0</v>
      </c>
      <c r="AM43">
        <v>0.89504451215727188</v>
      </c>
      <c r="AN43">
        <v>6.7767682665611451E-2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4.36750649751861</v>
      </c>
      <c r="AZ43">
        <v>3.649023950892857</v>
      </c>
      <c r="BA43">
        <v>3.4125242380952385</v>
      </c>
      <c r="BB43">
        <v>2.7107951970802926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77.645205250091863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2.7900020759607522</v>
      </c>
      <c r="L44">
        <v>6.5895876270796148</v>
      </c>
      <c r="M44">
        <v>2.5598323497674418</v>
      </c>
      <c r="N44">
        <v>2.8496417226032391</v>
      </c>
      <c r="O44">
        <v>3.1698809592974633</v>
      </c>
      <c r="P44">
        <v>5.2201372718379826</v>
      </c>
      <c r="Q44">
        <v>0.41004031009615388</v>
      </c>
      <c r="R44">
        <v>1.270524628477905</v>
      </c>
      <c r="S44">
        <v>0.63029148444738592</v>
      </c>
      <c r="T44">
        <v>1.5626723193277312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4.5478505876370079</v>
      </c>
      <c r="AC44">
        <v>2.9182287347283244</v>
      </c>
      <c r="AD44">
        <v>1.7686080206882955</v>
      </c>
      <c r="AE44">
        <v>4.9268364738421839</v>
      </c>
      <c r="AF44">
        <v>0</v>
      </c>
      <c r="AG44">
        <v>4.6262314431158167</v>
      </c>
      <c r="AH44">
        <v>13.670277803877923</v>
      </c>
      <c r="AI44">
        <v>0</v>
      </c>
      <c r="AJ44">
        <v>0</v>
      </c>
      <c r="AK44">
        <v>0</v>
      </c>
      <c r="AL44">
        <v>0</v>
      </c>
      <c r="AM44">
        <v>0.90783082535756709</v>
      </c>
      <c r="AN44">
        <v>6.7767682665611451E-2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4.36750649751861</v>
      </c>
      <c r="AZ44">
        <v>3.649023950892857</v>
      </c>
      <c r="BA44">
        <v>3.4125242380952385</v>
      </c>
      <c r="BB44">
        <v>2.7107951970802926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77.657991563292157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2.7900020759607522</v>
      </c>
      <c r="L45">
        <v>6.5895876270796148</v>
      </c>
      <c r="M45">
        <v>2.559741696156193</v>
      </c>
      <c r="N45">
        <v>2.8501553800047956</v>
      </c>
      <c r="O45">
        <v>3.1698174253364666</v>
      </c>
      <c r="P45">
        <v>5.2201372718379826</v>
      </c>
      <c r="Q45">
        <v>0.41004031009615388</v>
      </c>
      <c r="R45">
        <v>1.270524628477905</v>
      </c>
      <c r="S45">
        <v>0.63029148444738592</v>
      </c>
      <c r="T45">
        <v>1.5626723193277312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4.5478505876370079</v>
      </c>
      <c r="AC45">
        <v>2.9182287347283244</v>
      </c>
      <c r="AD45">
        <v>1.7686080206882955</v>
      </c>
      <c r="AE45">
        <v>4.9268364738421839</v>
      </c>
      <c r="AF45">
        <v>0</v>
      </c>
      <c r="AG45">
        <v>4.6262314431158167</v>
      </c>
      <c r="AH45">
        <v>13.670277803877923</v>
      </c>
      <c r="AI45">
        <v>0</v>
      </c>
      <c r="AJ45">
        <v>0</v>
      </c>
      <c r="AK45">
        <v>0</v>
      </c>
      <c r="AL45">
        <v>0</v>
      </c>
      <c r="AM45">
        <v>1.0126789108554428</v>
      </c>
      <c r="AN45">
        <v>6.7767682665611451E-2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4.36750649751861</v>
      </c>
      <c r="AZ45">
        <v>3.5190587142857139</v>
      </c>
      <c r="BA45">
        <v>3.4125242380952385</v>
      </c>
      <c r="BB45">
        <v>2.7107951970802926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77.633233882012206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2.7900020759607522</v>
      </c>
      <c r="L46">
        <v>6.5895876270796148</v>
      </c>
      <c r="M46">
        <v>2.559741696156193</v>
      </c>
      <c r="N46">
        <v>2.8501553800047956</v>
      </c>
      <c r="O46">
        <v>3.1698174253364666</v>
      </c>
      <c r="P46">
        <v>5.2201372718379826</v>
      </c>
      <c r="Q46">
        <v>0.41004031009615388</v>
      </c>
      <c r="R46">
        <v>1.270524628477905</v>
      </c>
      <c r="S46">
        <v>0.63029148444738592</v>
      </c>
      <c r="T46">
        <v>1.5626723193277312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4.5478505876370079</v>
      </c>
      <c r="AC46">
        <v>2.9182287347283244</v>
      </c>
      <c r="AD46">
        <v>1.7686080206882955</v>
      </c>
      <c r="AE46">
        <v>4.9268364738421839</v>
      </c>
      <c r="AF46">
        <v>0</v>
      </c>
      <c r="AG46">
        <v>4.6262314431158167</v>
      </c>
      <c r="AH46">
        <v>13.670277803877923</v>
      </c>
      <c r="AI46">
        <v>0</v>
      </c>
      <c r="AJ46">
        <v>0</v>
      </c>
      <c r="AK46">
        <v>0</v>
      </c>
      <c r="AL46">
        <v>0</v>
      </c>
      <c r="AM46">
        <v>1.0126789108554428</v>
      </c>
      <c r="AN46">
        <v>6.7767682665611451E-2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4.36750649751861</v>
      </c>
      <c r="AZ46">
        <v>3.5190587142857139</v>
      </c>
      <c r="BA46">
        <v>3.4125242380952385</v>
      </c>
      <c r="BB46">
        <v>2.7107951970802926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77.633233882012206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2.7900020759607522</v>
      </c>
      <c r="L47">
        <v>6.5895876270796148</v>
      </c>
      <c r="M47">
        <v>2.559741696156193</v>
      </c>
      <c r="N47">
        <v>2.8501553800047956</v>
      </c>
      <c r="O47">
        <v>3.169619582085335</v>
      </c>
      <c r="P47">
        <v>5.2202480226835446</v>
      </c>
      <c r="Q47">
        <v>0.41004031009615388</v>
      </c>
      <c r="R47">
        <v>1.270524628477905</v>
      </c>
      <c r="S47">
        <v>0.63029148444738592</v>
      </c>
      <c r="T47">
        <v>1.5626723193277312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4.5478505876370079</v>
      </c>
      <c r="AC47">
        <v>2.9182287347283244</v>
      </c>
      <c r="AD47">
        <v>0.88225813519844243</v>
      </c>
      <c r="AE47">
        <v>4.9268364738421839</v>
      </c>
      <c r="AF47">
        <v>0</v>
      </c>
      <c r="AG47">
        <v>4.6262314431158167</v>
      </c>
      <c r="AH47">
        <v>13.670277803877923</v>
      </c>
      <c r="AI47">
        <v>0</v>
      </c>
      <c r="AJ47">
        <v>0</v>
      </c>
      <c r="AK47">
        <v>0</v>
      </c>
      <c r="AL47">
        <v>0</v>
      </c>
      <c r="AM47">
        <v>1.0126789108554428</v>
      </c>
      <c r="AN47">
        <v>6.7767682665611451E-2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4.36750649751861</v>
      </c>
      <c r="AZ47">
        <v>3.5190587142857139</v>
      </c>
      <c r="BA47">
        <v>3.4125242380952385</v>
      </c>
      <c r="BB47">
        <v>2.7107951970802926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76.746796904116778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2.7900020759607522</v>
      </c>
      <c r="L48">
        <v>6.5895876270796148</v>
      </c>
      <c r="M48">
        <v>2.559741696156193</v>
      </c>
      <c r="N48">
        <v>2.8501553800047956</v>
      </c>
      <c r="O48">
        <v>3.169619582085335</v>
      </c>
      <c r="P48">
        <v>5.2193632629815738</v>
      </c>
      <c r="Q48">
        <v>0.41004031009615388</v>
      </c>
      <c r="R48">
        <v>1.270524628477905</v>
      </c>
      <c r="S48">
        <v>0.63029148444738592</v>
      </c>
      <c r="T48">
        <v>1.5626723193277312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4.5478505876370079</v>
      </c>
      <c r="AC48">
        <v>2.9182287347283244</v>
      </c>
      <c r="AD48">
        <v>0.88225813519844243</v>
      </c>
      <c r="AE48">
        <v>4.9268364738421839</v>
      </c>
      <c r="AF48">
        <v>0</v>
      </c>
      <c r="AG48">
        <v>4.6262314431158167</v>
      </c>
      <c r="AH48">
        <v>13.670277803877923</v>
      </c>
      <c r="AI48">
        <v>0</v>
      </c>
      <c r="AJ48">
        <v>0</v>
      </c>
      <c r="AK48">
        <v>0</v>
      </c>
      <c r="AL48">
        <v>0</v>
      </c>
      <c r="AM48">
        <v>1.5159497546405576</v>
      </c>
      <c r="AN48">
        <v>6.7767682665611451E-2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4.36750649751861</v>
      </c>
      <c r="AZ48">
        <v>3.5190587142857139</v>
      </c>
      <c r="BA48">
        <v>3.4125242380952385</v>
      </c>
      <c r="BB48">
        <v>2.7107951970802926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77.249182988199919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2.7899663372351826</v>
      </c>
      <c r="L49">
        <v>6.5895876270796148</v>
      </c>
      <c r="M49">
        <v>2.559741696156193</v>
      </c>
      <c r="N49">
        <v>2.8501553800047956</v>
      </c>
      <c r="O49">
        <v>3.1698174253364666</v>
      </c>
      <c r="P49">
        <v>5.2201372718379826</v>
      </c>
      <c r="Q49">
        <v>0.41004031009615388</v>
      </c>
      <c r="R49">
        <v>1.270524628477905</v>
      </c>
      <c r="S49">
        <v>0.63029148444738592</v>
      </c>
      <c r="T49">
        <v>1.5626723193277312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4.5478505876370079</v>
      </c>
      <c r="AC49">
        <v>2.9182287347283244</v>
      </c>
      <c r="AD49">
        <v>0.88225813519844243</v>
      </c>
      <c r="AE49">
        <v>4.9268364738421839</v>
      </c>
      <c r="AF49">
        <v>0</v>
      </c>
      <c r="AG49">
        <v>4.6262314431158167</v>
      </c>
      <c r="AH49">
        <v>13.670277803877923</v>
      </c>
      <c r="AI49">
        <v>0</v>
      </c>
      <c r="AJ49">
        <v>0</v>
      </c>
      <c r="AK49">
        <v>0</v>
      </c>
      <c r="AL49">
        <v>0</v>
      </c>
      <c r="AM49">
        <v>1.5159497546405576</v>
      </c>
      <c r="AN49">
        <v>6.7767682665611451E-2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4.36750649751861</v>
      </c>
      <c r="AZ49">
        <v>3.5190587142857139</v>
      </c>
      <c r="BA49">
        <v>3.4125242380952385</v>
      </c>
      <c r="BB49">
        <v>2.7107951970802926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77.250119101581902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2.7899663372351826</v>
      </c>
      <c r="L50">
        <v>6.5895876270796148</v>
      </c>
      <c r="M50">
        <v>2.559741696156193</v>
      </c>
      <c r="N50">
        <v>2.8501553800047956</v>
      </c>
      <c r="O50">
        <v>3.1698174253364666</v>
      </c>
      <c r="P50">
        <v>5.2201372718379826</v>
      </c>
      <c r="Q50">
        <v>0.41004031009615388</v>
      </c>
      <c r="R50">
        <v>1.270524628477905</v>
      </c>
      <c r="S50">
        <v>0.63029148444738592</v>
      </c>
      <c r="T50">
        <v>1.5626723193277312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4.5478505876370079</v>
      </c>
      <c r="AC50">
        <v>2.9182287347283244</v>
      </c>
      <c r="AD50">
        <v>0.88225813519844243</v>
      </c>
      <c r="AE50">
        <v>4.9268364738421839</v>
      </c>
      <c r="AF50">
        <v>0</v>
      </c>
      <c r="AG50">
        <v>4.6262314431158167</v>
      </c>
      <c r="AH50">
        <v>13.670277803877923</v>
      </c>
      <c r="AI50">
        <v>0</v>
      </c>
      <c r="AJ50">
        <v>0</v>
      </c>
      <c r="AK50">
        <v>0</v>
      </c>
      <c r="AL50">
        <v>0</v>
      </c>
      <c r="AM50">
        <v>1.5159497546405576</v>
      </c>
      <c r="AN50">
        <v>6.7767682665611451E-2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4.36750649751861</v>
      </c>
      <c r="AZ50">
        <v>3.5190587142857139</v>
      </c>
      <c r="BA50">
        <v>3.4125242380952385</v>
      </c>
      <c r="BB50">
        <v>2.7107951970802926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77.250119101581902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2.7899663372351826</v>
      </c>
      <c r="L51">
        <v>6.5895876270796148</v>
      </c>
      <c r="M51">
        <v>2.65</v>
      </c>
      <c r="N51">
        <v>2.8499860728720154</v>
      </c>
      <c r="O51">
        <v>3.1700086496130133</v>
      </c>
      <c r="P51">
        <v>5.2198745555104367</v>
      </c>
      <c r="Q51">
        <v>0.41004031009615388</v>
      </c>
      <c r="R51">
        <v>1.270524628477905</v>
      </c>
      <c r="S51">
        <v>0.63029148444738592</v>
      </c>
      <c r="T51">
        <v>1.5626723193277312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4.5478505876370079</v>
      </c>
      <c r="AC51">
        <v>2.9182287347283244</v>
      </c>
      <c r="AD51">
        <v>0.88430396828170499</v>
      </c>
      <c r="AE51">
        <v>4.9268364738421839</v>
      </c>
      <c r="AF51">
        <v>0</v>
      </c>
      <c r="AG51">
        <v>4.6262314431158167</v>
      </c>
      <c r="AH51">
        <v>13.670277803877923</v>
      </c>
      <c r="AI51">
        <v>0</v>
      </c>
      <c r="AJ51">
        <v>0</v>
      </c>
      <c r="AK51">
        <v>0</v>
      </c>
      <c r="AL51">
        <v>0</v>
      </c>
      <c r="AM51">
        <v>1.5159497546405576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4.36750649751861</v>
      </c>
      <c r="AZ51">
        <v>3.5190587142857139</v>
      </c>
      <c r="BA51">
        <v>3.4125242380952385</v>
      </c>
      <c r="BB51">
        <v>2.7107951970802926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77.274414756659581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2.7899663372351826</v>
      </c>
      <c r="L52">
        <v>6.5895876270796148</v>
      </c>
      <c r="M52">
        <v>2.65</v>
      </c>
      <c r="N52">
        <v>2.8499860728720154</v>
      </c>
      <c r="O52">
        <v>3.1700086496130133</v>
      </c>
      <c r="P52">
        <v>5.2198745555104367</v>
      </c>
      <c r="Q52">
        <v>0.41004031009615388</v>
      </c>
      <c r="R52">
        <v>1.270524628477905</v>
      </c>
      <c r="S52">
        <v>0.63029148444738592</v>
      </c>
      <c r="T52">
        <v>1.5626723193277312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4.5478505876370079</v>
      </c>
      <c r="AC52">
        <v>2.9182287347283244</v>
      </c>
      <c r="AD52">
        <v>0.88430396828170499</v>
      </c>
      <c r="AE52">
        <v>4.9268364738421839</v>
      </c>
      <c r="AF52">
        <v>0</v>
      </c>
      <c r="AG52">
        <v>4.6262314431158167</v>
      </c>
      <c r="AH52">
        <v>13.670277803877923</v>
      </c>
      <c r="AI52">
        <v>0</v>
      </c>
      <c r="AJ52">
        <v>0</v>
      </c>
      <c r="AK52">
        <v>0</v>
      </c>
      <c r="AL52">
        <v>0</v>
      </c>
      <c r="AM52">
        <v>1.5159497546405576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4.36750649751861</v>
      </c>
      <c r="AZ52">
        <v>3.5190587142857139</v>
      </c>
      <c r="BA52">
        <v>3.4125242380952385</v>
      </c>
      <c r="BB52">
        <v>2.7107951970802926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77.274414756659581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2.7899643723848224</v>
      </c>
      <c r="L53">
        <v>6.5403437745408484</v>
      </c>
      <c r="M53">
        <v>2.65</v>
      </c>
      <c r="N53">
        <v>2.8499860728720154</v>
      </c>
      <c r="O53">
        <v>3.1700086496130133</v>
      </c>
      <c r="P53">
        <v>5.2198745555104367</v>
      </c>
      <c r="Q53">
        <v>0.40986770445344128</v>
      </c>
      <c r="R53">
        <v>1.27068352090946</v>
      </c>
      <c r="S53">
        <v>0.62999559807692307</v>
      </c>
      <c r="T53">
        <v>1.5626723193277312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4.5478505876370079</v>
      </c>
      <c r="AC53">
        <v>2.9182287347283244</v>
      </c>
      <c r="AD53">
        <v>0.88430396828170499</v>
      </c>
      <c r="AE53">
        <v>4.9268364738421839</v>
      </c>
      <c r="AF53">
        <v>0</v>
      </c>
      <c r="AG53">
        <v>4.6262314431158167</v>
      </c>
      <c r="AH53">
        <v>13.670277803877923</v>
      </c>
      <c r="AI53">
        <v>0</v>
      </c>
      <c r="AJ53">
        <v>0</v>
      </c>
      <c r="AK53">
        <v>0</v>
      </c>
      <c r="AL53">
        <v>0</v>
      </c>
      <c r="AM53">
        <v>1.5159497546405576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4.36750649751861</v>
      </c>
      <c r="AZ53">
        <v>3.5190587142857139</v>
      </c>
      <c r="BA53">
        <v>3.4125242380952385</v>
      </c>
      <c r="BB53">
        <v>2.7107951970802926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77.224859339688834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2.7899643723848224</v>
      </c>
      <c r="L54">
        <v>6.5403437745408484</v>
      </c>
      <c r="M54">
        <v>2.65</v>
      </c>
      <c r="N54">
        <v>2.8499860728720154</v>
      </c>
      <c r="O54">
        <v>3.1700086496130133</v>
      </c>
      <c r="P54">
        <v>5.2198745555104367</v>
      </c>
      <c r="Q54">
        <v>0.40986770445344128</v>
      </c>
      <c r="R54">
        <v>1.27068352090946</v>
      </c>
      <c r="S54">
        <v>0.62999559807692307</v>
      </c>
      <c r="T54">
        <v>1.5626723193277312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4.5478505876370079</v>
      </c>
      <c r="AC54">
        <v>2.9182287347283244</v>
      </c>
      <c r="AD54">
        <v>0.88430396828170499</v>
      </c>
      <c r="AE54">
        <v>4.9268364738421839</v>
      </c>
      <c r="AF54">
        <v>0</v>
      </c>
      <c r="AG54">
        <v>4.6262314431158167</v>
      </c>
      <c r="AH54">
        <v>13.670277803877923</v>
      </c>
      <c r="AI54">
        <v>0</v>
      </c>
      <c r="AJ54">
        <v>0</v>
      </c>
      <c r="AK54">
        <v>0</v>
      </c>
      <c r="AL54">
        <v>0</v>
      </c>
      <c r="AM54">
        <v>1.5159497546405576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4.36750649751861</v>
      </c>
      <c r="AZ54">
        <v>3.5190587142857139</v>
      </c>
      <c r="BA54">
        <v>3.4125242380952385</v>
      </c>
      <c r="BB54">
        <v>2.7107951970802926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77.224859339688834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2.7899643723848224</v>
      </c>
      <c r="L55">
        <v>6.5403437745408484</v>
      </c>
      <c r="M55">
        <v>2.65</v>
      </c>
      <c r="N55">
        <v>2.8499860728720154</v>
      </c>
      <c r="O55">
        <v>3.1700086496130133</v>
      </c>
      <c r="P55">
        <v>5.2198745555104367</v>
      </c>
      <c r="Q55">
        <v>0.40986770445344128</v>
      </c>
      <c r="R55">
        <v>1.27068352090946</v>
      </c>
      <c r="S55">
        <v>0.62999559807692307</v>
      </c>
      <c r="T55">
        <v>1.5626723193277312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4.5478505876370079</v>
      </c>
      <c r="AC55">
        <v>2.9182287347283244</v>
      </c>
      <c r="AD55">
        <v>0.88430396828170499</v>
      </c>
      <c r="AE55">
        <v>4.9268364738421839</v>
      </c>
      <c r="AF55">
        <v>0</v>
      </c>
      <c r="AG55">
        <v>4.6262314431158167</v>
      </c>
      <c r="AH55">
        <v>13.670277803877923</v>
      </c>
      <c r="AI55">
        <v>0</v>
      </c>
      <c r="AJ55">
        <v>0</v>
      </c>
      <c r="AK55">
        <v>0</v>
      </c>
      <c r="AL55">
        <v>0</v>
      </c>
      <c r="AM55">
        <v>1.5159497546405576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4.36750649751861</v>
      </c>
      <c r="AZ55">
        <v>3.5190587142857139</v>
      </c>
      <c r="BA55">
        <v>3.4125242380952385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77.414064142608552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2.7899643723848224</v>
      </c>
      <c r="L56">
        <v>6.5403437745408484</v>
      </c>
      <c r="M56">
        <v>2.65</v>
      </c>
      <c r="N56">
        <v>2.8499860728720154</v>
      </c>
      <c r="O56">
        <v>3.1700086496130133</v>
      </c>
      <c r="P56">
        <v>5.2198745555104367</v>
      </c>
      <c r="Q56">
        <v>0.40986770445344128</v>
      </c>
      <c r="R56">
        <v>1.27068352090946</v>
      </c>
      <c r="S56">
        <v>0.62999559807692307</v>
      </c>
      <c r="T56">
        <v>1.5626723193277312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4.5478505876370079</v>
      </c>
      <c r="AC56">
        <v>2.9182287347283244</v>
      </c>
      <c r="AD56">
        <v>0.88430396828170499</v>
      </c>
      <c r="AE56">
        <v>4.9268364738421839</v>
      </c>
      <c r="AF56">
        <v>0</v>
      </c>
      <c r="AG56">
        <v>4.6262314431158167</v>
      </c>
      <c r="AH56">
        <v>13.670277803877923</v>
      </c>
      <c r="AI56">
        <v>0</v>
      </c>
      <c r="AJ56">
        <v>0</v>
      </c>
      <c r="AK56">
        <v>0</v>
      </c>
      <c r="AL56">
        <v>0</v>
      </c>
      <c r="AM56">
        <v>1.5159497546405576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4.36750649751861</v>
      </c>
      <c r="AZ56">
        <v>3.5190587142857139</v>
      </c>
      <c r="BA56">
        <v>3.4125242380952385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77.414064142608552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2.7900282619901051</v>
      </c>
      <c r="L57">
        <v>6.8001042718158917</v>
      </c>
      <c r="M57">
        <v>2.65</v>
      </c>
      <c r="N57">
        <v>2.8496727268187119</v>
      </c>
      <c r="O57">
        <v>3.1698557514272121</v>
      </c>
      <c r="P57">
        <v>5.2199757846196322</v>
      </c>
      <c r="Q57">
        <v>0.41003255067567562</v>
      </c>
      <c r="R57">
        <v>1.2704144873461012</v>
      </c>
      <c r="S57">
        <v>0.63009904942339379</v>
      </c>
      <c r="T57">
        <v>1.5626723193277312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4.5478505876370079</v>
      </c>
      <c r="AC57">
        <v>2.9182287347283244</v>
      </c>
      <c r="AD57">
        <v>0.88430396828170499</v>
      </c>
      <c r="AE57">
        <v>4.9268364738421839</v>
      </c>
      <c r="AF57">
        <v>0</v>
      </c>
      <c r="AG57">
        <v>4.6262314431158167</v>
      </c>
      <c r="AH57">
        <v>13.670277803877923</v>
      </c>
      <c r="AI57">
        <v>0</v>
      </c>
      <c r="AJ57">
        <v>0</v>
      </c>
      <c r="AK57">
        <v>0</v>
      </c>
      <c r="AL57">
        <v>0</v>
      </c>
      <c r="AM57">
        <v>1.5159497546405576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4.36750649751861</v>
      </c>
      <c r="AZ57">
        <v>3.5190587142857139</v>
      </c>
      <c r="BA57">
        <v>3.4125242380952385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77.673522778364315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2.7900282619901051</v>
      </c>
      <c r="L58">
        <v>6.8001042718158917</v>
      </c>
      <c r="M58">
        <v>2.65</v>
      </c>
      <c r="N58">
        <v>2.8496727268187119</v>
      </c>
      <c r="O58">
        <v>3.1698557514272121</v>
      </c>
      <c r="P58">
        <v>5.2199757846196322</v>
      </c>
      <c r="Q58">
        <v>0.41003255067567562</v>
      </c>
      <c r="R58">
        <v>1.2704144873461012</v>
      </c>
      <c r="S58">
        <v>0.63009904942339379</v>
      </c>
      <c r="T58">
        <v>1.5626723193277312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4.5478505876370079</v>
      </c>
      <c r="AC58">
        <v>2.9182287347283244</v>
      </c>
      <c r="AD58">
        <v>1.7686080206882955</v>
      </c>
      <c r="AE58">
        <v>4.9268364738421839</v>
      </c>
      <c r="AF58">
        <v>0</v>
      </c>
      <c r="AG58">
        <v>4.6262314431158167</v>
      </c>
      <c r="AH58">
        <v>13.670277803877923</v>
      </c>
      <c r="AI58">
        <v>0</v>
      </c>
      <c r="AJ58">
        <v>0</v>
      </c>
      <c r="AK58">
        <v>0</v>
      </c>
      <c r="AL58">
        <v>0</v>
      </c>
      <c r="AM58">
        <v>1.5159497546405576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4.36750649751861</v>
      </c>
      <c r="AZ58">
        <v>3.5190587142857139</v>
      </c>
      <c r="BA58">
        <v>3.4125242380952385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78.557826830770907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2.7900121918888163</v>
      </c>
      <c r="L59">
        <v>6.569976783921323</v>
      </c>
      <c r="M59">
        <v>2.5599079667164495</v>
      </c>
      <c r="N59">
        <v>2.8496727268187119</v>
      </c>
      <c r="O59">
        <v>3.1698557514272121</v>
      </c>
      <c r="P59">
        <v>5.2199757846196322</v>
      </c>
      <c r="Q59">
        <v>0.41003255067567562</v>
      </c>
      <c r="R59">
        <v>1.2704144873461012</v>
      </c>
      <c r="S59">
        <v>0.63009904942339379</v>
      </c>
      <c r="T59">
        <v>1.5626723193277312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4.5478505876370079</v>
      </c>
      <c r="AC59">
        <v>2.9182287347283244</v>
      </c>
      <c r="AD59">
        <v>1.7686080206882955</v>
      </c>
      <c r="AE59">
        <v>4.9268364738421839</v>
      </c>
      <c r="AF59">
        <v>0</v>
      </c>
      <c r="AG59">
        <v>4.6262314431158167</v>
      </c>
      <c r="AH59">
        <v>13.670277803877923</v>
      </c>
      <c r="AI59">
        <v>0</v>
      </c>
      <c r="AJ59">
        <v>0</v>
      </c>
      <c r="AK59">
        <v>0</v>
      </c>
      <c r="AL59">
        <v>0</v>
      </c>
      <c r="AM59">
        <v>1.5159497546405576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4.36750649751861</v>
      </c>
      <c r="AZ59">
        <v>3.5190587142857139</v>
      </c>
      <c r="BA59">
        <v>3.4125242380952385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78.237591239491508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2.7900121918888163</v>
      </c>
      <c r="L60">
        <v>6.569976783921323</v>
      </c>
      <c r="M60">
        <v>2.5599079667164495</v>
      </c>
      <c r="N60">
        <v>2.8496727268187119</v>
      </c>
      <c r="O60">
        <v>3.1698557514272121</v>
      </c>
      <c r="P60">
        <v>5.2199757846196322</v>
      </c>
      <c r="Q60">
        <v>0.40993249581589958</v>
      </c>
      <c r="R60">
        <v>1.2792121513627943</v>
      </c>
      <c r="S60">
        <v>0.62978263237193288</v>
      </c>
      <c r="T60">
        <v>1.562262523489933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4.5478505876370079</v>
      </c>
      <c r="AC60">
        <v>2.9182287347283244</v>
      </c>
      <c r="AD60">
        <v>1.7686080206882955</v>
      </c>
      <c r="AE60">
        <v>4.9268364738421839</v>
      </c>
      <c r="AF60">
        <v>0</v>
      </c>
      <c r="AG60">
        <v>4.6262314431158167</v>
      </c>
      <c r="AH60">
        <v>13.670277803877923</v>
      </c>
      <c r="AI60">
        <v>0</v>
      </c>
      <c r="AJ60">
        <v>0</v>
      </c>
      <c r="AK60">
        <v>0</v>
      </c>
      <c r="AL60">
        <v>0</v>
      </c>
      <c r="AM60">
        <v>1.5159497546405576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4.36750649751861</v>
      </c>
      <c r="AZ60">
        <v>3.5190587142857139</v>
      </c>
      <c r="BA60">
        <v>3.4125242380952385</v>
      </c>
      <c r="BB60">
        <v>2.7125380696324952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78.058100705391652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2.7899701015559293</v>
      </c>
      <c r="L61">
        <v>5.7202955346886544</v>
      </c>
      <c r="M61">
        <v>2.5599079667164495</v>
      </c>
      <c r="N61">
        <v>2.8496727268187119</v>
      </c>
      <c r="O61">
        <v>3.1698557514272121</v>
      </c>
      <c r="P61">
        <v>5.2199757846196322</v>
      </c>
      <c r="Q61">
        <v>0.40993249581589958</v>
      </c>
      <c r="R61">
        <v>1.2792121513627943</v>
      </c>
      <c r="S61">
        <v>0.62978263237193288</v>
      </c>
      <c r="T61">
        <v>1.562262523489933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4.5478505876370079</v>
      </c>
      <c r="AC61">
        <v>2.9182287347283244</v>
      </c>
      <c r="AD61">
        <v>1.7686080206882955</v>
      </c>
      <c r="AE61">
        <v>4.9268364738421839</v>
      </c>
      <c r="AF61">
        <v>0</v>
      </c>
      <c r="AG61">
        <v>4.6262314431158167</v>
      </c>
      <c r="AH61">
        <v>13.670277803877923</v>
      </c>
      <c r="AI61">
        <v>0</v>
      </c>
      <c r="AJ61">
        <v>0</v>
      </c>
      <c r="AK61">
        <v>0</v>
      </c>
      <c r="AL61">
        <v>0</v>
      </c>
      <c r="AM61">
        <v>1.5159497546405576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4.36750649751861</v>
      </c>
      <c r="AZ61">
        <v>3.5190587142857139</v>
      </c>
      <c r="BA61">
        <v>3.4125242380952385</v>
      </c>
      <c r="BB61">
        <v>2.7125380696324952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77.208377365826095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2.7900137166520644</v>
      </c>
      <c r="L62">
        <v>6.5700288908794793</v>
      </c>
      <c r="M62">
        <v>2.5599079667164495</v>
      </c>
      <c r="N62">
        <v>2.8496727268187119</v>
      </c>
      <c r="O62">
        <v>3.1698557514272121</v>
      </c>
      <c r="P62">
        <v>5.2199757846196322</v>
      </c>
      <c r="Q62">
        <v>0.40993249581589958</v>
      </c>
      <c r="R62">
        <v>1.2792121513627943</v>
      </c>
      <c r="S62">
        <v>0.62978263237193288</v>
      </c>
      <c r="T62">
        <v>1.562262523489933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4.5478505876370079</v>
      </c>
      <c r="AC62">
        <v>2.9182287347283244</v>
      </c>
      <c r="AD62">
        <v>1.7686080206882955</v>
      </c>
      <c r="AE62">
        <v>4.9268364738421839</v>
      </c>
      <c r="AF62">
        <v>0</v>
      </c>
      <c r="AG62">
        <v>4.6262314431158167</v>
      </c>
      <c r="AH62">
        <v>13.670277803877923</v>
      </c>
      <c r="AI62">
        <v>0</v>
      </c>
      <c r="AJ62">
        <v>0</v>
      </c>
      <c r="AK62">
        <v>0</v>
      </c>
      <c r="AL62">
        <v>0</v>
      </c>
      <c r="AM62">
        <v>1.5159497546405576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4.36750649751861</v>
      </c>
      <c r="AZ62">
        <v>3.5190587142857139</v>
      </c>
      <c r="BA62">
        <v>3.4125242380952385</v>
      </c>
      <c r="BB62">
        <v>2.7125380696324952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78.058154337113052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2.7900108563891179</v>
      </c>
      <c r="L63">
        <v>6.5699727101855965</v>
      </c>
      <c r="M63">
        <v>2.5599079667164495</v>
      </c>
      <c r="N63">
        <v>2.8496727268187119</v>
      </c>
      <c r="O63">
        <v>3.1698557514272121</v>
      </c>
      <c r="P63">
        <v>5.2199757846196322</v>
      </c>
      <c r="Q63">
        <v>0.40993249581589958</v>
      </c>
      <c r="R63">
        <v>1.2792121513627943</v>
      </c>
      <c r="S63">
        <v>0.62978263237193288</v>
      </c>
      <c r="T63">
        <v>1.562262523489933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4.5478505876370079</v>
      </c>
      <c r="AC63">
        <v>2.9182287347283244</v>
      </c>
      <c r="AD63">
        <v>1.7686080206882955</v>
      </c>
      <c r="AE63">
        <v>4.9268364738421839</v>
      </c>
      <c r="AF63">
        <v>0</v>
      </c>
      <c r="AG63">
        <v>4.6262314431158167</v>
      </c>
      <c r="AH63">
        <v>13.670277803877923</v>
      </c>
      <c r="AI63">
        <v>0</v>
      </c>
      <c r="AJ63">
        <v>0</v>
      </c>
      <c r="AK63">
        <v>0</v>
      </c>
      <c r="AL63">
        <v>0</v>
      </c>
      <c r="AM63">
        <v>1.5159497546405576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4.36750649751861</v>
      </c>
      <c r="AZ63">
        <v>3.5190587142857139</v>
      </c>
      <c r="BA63">
        <v>3.4125242380952385</v>
      </c>
      <c r="BB63">
        <v>2.7125380696324952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78.058095296156225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2.7899575773570762</v>
      </c>
      <c r="L64">
        <v>6.5700083248024086</v>
      </c>
      <c r="M64">
        <v>2.5599079667164495</v>
      </c>
      <c r="N64">
        <v>2.8496727268187119</v>
      </c>
      <c r="O64">
        <v>3.1698557514272121</v>
      </c>
      <c r="P64">
        <v>5.2199757846196322</v>
      </c>
      <c r="Q64">
        <v>0.40992598993595608</v>
      </c>
      <c r="R64">
        <v>1.2700239534240256</v>
      </c>
      <c r="S64">
        <v>0.62985200898876403</v>
      </c>
      <c r="T64">
        <v>1.562262523489933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4.5478505876370079</v>
      </c>
      <c r="AC64">
        <v>2.9182287347283244</v>
      </c>
      <c r="AD64">
        <v>1.7686080206882955</v>
      </c>
      <c r="AE64">
        <v>4.9268364738421839</v>
      </c>
      <c r="AF64">
        <v>0</v>
      </c>
      <c r="AG64">
        <v>4.6262314431158167</v>
      </c>
      <c r="AH64">
        <v>13.670277803877923</v>
      </c>
      <c r="AI64">
        <v>0</v>
      </c>
      <c r="AJ64">
        <v>0</v>
      </c>
      <c r="AK64">
        <v>0</v>
      </c>
      <c r="AL64">
        <v>0</v>
      </c>
      <c r="AM64">
        <v>1.5159497546405576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4.36750649751861</v>
      </c>
      <c r="AZ64">
        <v>3.5190587142857139</v>
      </c>
      <c r="BA64">
        <v>3.4125242380952385</v>
      </c>
      <c r="BB64">
        <v>2.7125380696324952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78.048952304539114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2.7900448248249963</v>
      </c>
      <c r="L65">
        <v>6.5700127938020607</v>
      </c>
      <c r="M65">
        <v>2.5599079667164495</v>
      </c>
      <c r="N65">
        <v>2.8496727268187119</v>
      </c>
      <c r="O65">
        <v>3.1698557514272121</v>
      </c>
      <c r="P65">
        <v>5.2199757846196322</v>
      </c>
      <c r="Q65">
        <v>0.40992598993595608</v>
      </c>
      <c r="R65">
        <v>1.2700239534240256</v>
      </c>
      <c r="S65">
        <v>0.62985200898876403</v>
      </c>
      <c r="T65">
        <v>1.562262523489933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4.5478505876370079</v>
      </c>
      <c r="AC65">
        <v>2.9182287347283244</v>
      </c>
      <c r="AD65">
        <v>1.7686080206882955</v>
      </c>
      <c r="AE65">
        <v>4.9268364738421839</v>
      </c>
      <c r="AF65">
        <v>0</v>
      </c>
      <c r="AG65">
        <v>4.6262314431158167</v>
      </c>
      <c r="AH65">
        <v>13.670277803877923</v>
      </c>
      <c r="AI65">
        <v>0</v>
      </c>
      <c r="AJ65">
        <v>0</v>
      </c>
      <c r="AK65">
        <v>0</v>
      </c>
      <c r="AL65">
        <v>0</v>
      </c>
      <c r="AM65">
        <v>1.5159497546405576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4.36750649751861</v>
      </c>
      <c r="AZ65">
        <v>3.5190587142857139</v>
      </c>
      <c r="BA65">
        <v>3.4125242380952385</v>
      </c>
      <c r="BB65">
        <v>2.7125380696324952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78.049044021006694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2.7900363244378341</v>
      </c>
      <c r="L66">
        <v>6.5700127938020607</v>
      </c>
      <c r="M66">
        <v>2.5599079667164495</v>
      </c>
      <c r="N66">
        <v>2.8496727268187119</v>
      </c>
      <c r="O66">
        <v>3.1698557514272121</v>
      </c>
      <c r="P66">
        <v>5.2199757846196322</v>
      </c>
      <c r="Q66">
        <v>0.40992598993595608</v>
      </c>
      <c r="R66">
        <v>1.2700239534240256</v>
      </c>
      <c r="S66">
        <v>0.62985200898876403</v>
      </c>
      <c r="T66">
        <v>1.562262523489933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4.5478505876370079</v>
      </c>
      <c r="AC66">
        <v>2.9182287347283244</v>
      </c>
      <c r="AD66">
        <v>1.7686080206882955</v>
      </c>
      <c r="AE66">
        <v>4.9268364738421839</v>
      </c>
      <c r="AF66">
        <v>0</v>
      </c>
      <c r="AG66">
        <v>4.6262314431158167</v>
      </c>
      <c r="AH66">
        <v>13.670277803877923</v>
      </c>
      <c r="AI66">
        <v>0</v>
      </c>
      <c r="AJ66">
        <v>0</v>
      </c>
      <c r="AK66">
        <v>0</v>
      </c>
      <c r="AL66">
        <v>0</v>
      </c>
      <c r="AM66">
        <v>1.5159497546405576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4.36750649751861</v>
      </c>
      <c r="AZ66">
        <v>3.649023950892857</v>
      </c>
      <c r="BA66">
        <v>3.4125242380952385</v>
      </c>
      <c r="BB66">
        <v>2.7125380696324952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78.17900075722666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2.2400228561106781</v>
      </c>
      <c r="L67">
        <v>6.5702562613867146</v>
      </c>
      <c r="M67">
        <v>2.3802329633951045</v>
      </c>
      <c r="N67">
        <v>2.6500526735987147</v>
      </c>
      <c r="O67">
        <v>2.9499326137039872</v>
      </c>
      <c r="P67">
        <v>4.859673338365897</v>
      </c>
      <c r="Q67">
        <v>0.37991119666503192</v>
      </c>
      <c r="R67">
        <v>1.189769088235294</v>
      </c>
      <c r="S67">
        <v>0.58970047611401044</v>
      </c>
      <c r="T67">
        <v>1.4618328776978415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4.5478505876370079</v>
      </c>
      <c r="AC67">
        <v>2.9182287347283244</v>
      </c>
      <c r="AD67">
        <v>1.7686080206882955</v>
      </c>
      <c r="AE67">
        <v>4.9268364738421839</v>
      </c>
      <c r="AF67">
        <v>0</v>
      </c>
      <c r="AG67">
        <v>4.6262314431158167</v>
      </c>
      <c r="AH67">
        <v>13.670277803877923</v>
      </c>
      <c r="AI67">
        <v>0</v>
      </c>
      <c r="AJ67">
        <v>0</v>
      </c>
      <c r="AK67">
        <v>0</v>
      </c>
      <c r="AL67">
        <v>0</v>
      </c>
      <c r="AM67">
        <v>1.5159497546405576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4.36750649751861</v>
      </c>
      <c r="AZ67">
        <v>3.649023950892857</v>
      </c>
      <c r="BA67">
        <v>3.4125242380952385</v>
      </c>
      <c r="BB67">
        <v>2.5282179999999994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76.234539209206858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1.6399868216911293</v>
      </c>
      <c r="L68">
        <v>6.5702562613867146</v>
      </c>
      <c r="M68">
        <v>2.4697614645147028</v>
      </c>
      <c r="N68">
        <v>2.7499030430469289</v>
      </c>
      <c r="O68">
        <v>3.0501026107321882</v>
      </c>
      <c r="P68">
        <v>5.0297181847056311</v>
      </c>
      <c r="Q68">
        <v>0.39018543500948771</v>
      </c>
      <c r="R68">
        <v>1.2297272902532252</v>
      </c>
      <c r="S68">
        <v>0.60971931005044622</v>
      </c>
      <c r="T68">
        <v>1.5098558159722224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4.5478505876370079</v>
      </c>
      <c r="AC68">
        <v>2.9182287347283244</v>
      </c>
      <c r="AD68">
        <v>1.7686080206882955</v>
      </c>
      <c r="AE68">
        <v>4.9268364738421839</v>
      </c>
      <c r="AF68">
        <v>0</v>
      </c>
      <c r="AG68">
        <v>4.6262314431158167</v>
      </c>
      <c r="AH68">
        <v>13.670277803877923</v>
      </c>
      <c r="AI68">
        <v>0</v>
      </c>
      <c r="AJ68">
        <v>0</v>
      </c>
      <c r="AK68">
        <v>0</v>
      </c>
      <c r="AL68">
        <v>0</v>
      </c>
      <c r="AM68">
        <v>1.5159497546405576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4.36750649751861</v>
      </c>
      <c r="AZ68">
        <v>3.649023950892857</v>
      </c>
      <c r="BA68">
        <v>3.4125242380952385</v>
      </c>
      <c r="BB68">
        <v>2.6218224488977957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76.305975550194063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1.6499867413355875</v>
      </c>
      <c r="L69">
        <v>6.5702158069117234</v>
      </c>
      <c r="M69">
        <v>2.5497654021820515</v>
      </c>
      <c r="N69">
        <v>2.8399790911519198</v>
      </c>
      <c r="O69">
        <v>3.1600218589488756</v>
      </c>
      <c r="P69">
        <v>5.2098160073371629</v>
      </c>
      <c r="Q69">
        <v>0.40012011014226712</v>
      </c>
      <c r="R69">
        <v>1.2602636321147618</v>
      </c>
      <c r="S69">
        <v>0.629788146826887</v>
      </c>
      <c r="T69">
        <v>1.5580086442953021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4.5478505876370079</v>
      </c>
      <c r="AC69">
        <v>2.9182287347283244</v>
      </c>
      <c r="AD69">
        <v>1.7686080206882955</v>
      </c>
      <c r="AE69">
        <v>4.9268364738421839</v>
      </c>
      <c r="AF69">
        <v>0</v>
      </c>
      <c r="AG69">
        <v>4.6262314431158167</v>
      </c>
      <c r="AH69">
        <v>13.670277803877923</v>
      </c>
      <c r="AI69">
        <v>0</v>
      </c>
      <c r="AJ69">
        <v>0</v>
      </c>
      <c r="AK69">
        <v>0</v>
      </c>
      <c r="AL69">
        <v>0</v>
      </c>
      <c r="AM69">
        <v>1.5159497546405576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4.36750649751861</v>
      </c>
      <c r="AZ69">
        <v>3.6778667923416788</v>
      </c>
      <c r="BA69">
        <v>3.4125242380952385</v>
      </c>
      <c r="BB69">
        <v>2.7103954709302323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77.002140617559178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1.9300308657471763</v>
      </c>
      <c r="L70">
        <v>6.5700083248024086</v>
      </c>
      <c r="M70">
        <v>2.5599079667164495</v>
      </c>
      <c r="N70">
        <v>2.8496727268187119</v>
      </c>
      <c r="O70">
        <v>3.1698557514272121</v>
      </c>
      <c r="P70">
        <v>5.2199757846196322</v>
      </c>
      <c r="Q70">
        <v>0.40992598993595608</v>
      </c>
      <c r="R70">
        <v>1.2700239534240256</v>
      </c>
      <c r="S70">
        <v>0.62985200898876403</v>
      </c>
      <c r="T70">
        <v>1.562262523489933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4.5478505876370079</v>
      </c>
      <c r="AC70">
        <v>2.9182287347283244</v>
      </c>
      <c r="AD70">
        <v>1.7686080206882955</v>
      </c>
      <c r="AE70">
        <v>4.9268364738421839</v>
      </c>
      <c r="AF70">
        <v>0</v>
      </c>
      <c r="AG70">
        <v>4.6262314431158167</v>
      </c>
      <c r="AH70">
        <v>13.670277803877923</v>
      </c>
      <c r="AI70">
        <v>0</v>
      </c>
      <c r="AJ70">
        <v>0</v>
      </c>
      <c r="AK70">
        <v>0</v>
      </c>
      <c r="AL70">
        <v>0</v>
      </c>
      <c r="AM70">
        <v>1.5159497546405576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4.36750649751861</v>
      </c>
      <c r="AZ70">
        <v>4.8587009263392851</v>
      </c>
      <c r="BA70">
        <v>3.4125242380952385</v>
      </c>
      <c r="BB70">
        <v>2.7125380696324952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78.528667804982788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2.5199931297526859</v>
      </c>
      <c r="L71">
        <v>6.5699522108004329</v>
      </c>
      <c r="M71">
        <v>2.5599079667164495</v>
      </c>
      <c r="N71">
        <v>2.8496727268187119</v>
      </c>
      <c r="O71">
        <v>3.1698557514272121</v>
      </c>
      <c r="P71">
        <v>5.2199757846196322</v>
      </c>
      <c r="Q71">
        <v>0.40992598993595608</v>
      </c>
      <c r="R71">
        <v>1.2700239534240256</v>
      </c>
      <c r="S71">
        <v>0.62985200898876403</v>
      </c>
      <c r="T71">
        <v>1.562262523489933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4.5478505876370079</v>
      </c>
      <c r="AC71">
        <v>2.9182287347283244</v>
      </c>
      <c r="AD71">
        <v>1.7686080206882955</v>
      </c>
      <c r="AE71">
        <v>4.9268364738421839</v>
      </c>
      <c r="AF71">
        <v>0</v>
      </c>
      <c r="AG71">
        <v>4.6262314431158167</v>
      </c>
      <c r="AH71">
        <v>13.670277803877923</v>
      </c>
      <c r="AI71">
        <v>0</v>
      </c>
      <c r="AJ71">
        <v>0</v>
      </c>
      <c r="AK71">
        <v>0</v>
      </c>
      <c r="AL71">
        <v>0</v>
      </c>
      <c r="AM71">
        <v>1.5159497546405576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4.36750649751861</v>
      </c>
      <c r="AZ71">
        <v>4.8587009263392851</v>
      </c>
      <c r="BA71">
        <v>3.4125242380952385</v>
      </c>
      <c r="BB71">
        <v>2.7125380696324952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79.118573954986317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2.8899921210258972</v>
      </c>
      <c r="L72">
        <v>6.5699522108004329</v>
      </c>
      <c r="M72">
        <v>2.5599079667164495</v>
      </c>
      <c r="N72">
        <v>2.8496727268187119</v>
      </c>
      <c r="O72">
        <v>3.1698557514272121</v>
      </c>
      <c r="P72">
        <v>5.2199757846196322</v>
      </c>
      <c r="Q72">
        <v>0.40992598993595608</v>
      </c>
      <c r="R72">
        <v>1.2700239534240256</v>
      </c>
      <c r="S72">
        <v>0.62985200898876403</v>
      </c>
      <c r="T72">
        <v>1.562262523489933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4.5478505876370079</v>
      </c>
      <c r="AC72">
        <v>2.9182287347283244</v>
      </c>
      <c r="AD72">
        <v>1.7686080206882955</v>
      </c>
      <c r="AE72">
        <v>4.9268364738421839</v>
      </c>
      <c r="AF72">
        <v>0</v>
      </c>
      <c r="AG72">
        <v>4.6262314431158167</v>
      </c>
      <c r="AH72">
        <v>13.670277803877923</v>
      </c>
      <c r="AI72">
        <v>0.35801771787056247</v>
      </c>
      <c r="AJ72">
        <v>0</v>
      </c>
      <c r="AK72">
        <v>0</v>
      </c>
      <c r="AL72">
        <v>0</v>
      </c>
      <c r="AM72">
        <v>1.5159497546405576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4.36750649751861</v>
      </c>
      <c r="AZ72">
        <v>4.8587009263392851</v>
      </c>
      <c r="BA72">
        <v>3.4125242380952385</v>
      </c>
      <c r="BB72">
        <v>2.7125380696324952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79.846590664130076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2.7899769980601365</v>
      </c>
      <c r="L73">
        <v>6.5699522108004329</v>
      </c>
      <c r="M73">
        <v>2.5599079667164495</v>
      </c>
      <c r="N73">
        <v>2.8496727268187119</v>
      </c>
      <c r="O73">
        <v>3.1698557514272121</v>
      </c>
      <c r="P73">
        <v>5.2199757846196322</v>
      </c>
      <c r="Q73">
        <v>0.40992598993595608</v>
      </c>
      <c r="R73">
        <v>1.1796797689620757</v>
      </c>
      <c r="S73">
        <v>0.62985200898876403</v>
      </c>
      <c r="T73">
        <v>1.562262523489933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4.5478505876370079</v>
      </c>
      <c r="AC73">
        <v>2.9182287347283244</v>
      </c>
      <c r="AD73">
        <v>1.7686080206882955</v>
      </c>
      <c r="AE73">
        <v>4.9268364738421839</v>
      </c>
      <c r="AF73">
        <v>0</v>
      </c>
      <c r="AG73">
        <v>4.6262314431158167</v>
      </c>
      <c r="AH73">
        <v>13.670277803877923</v>
      </c>
      <c r="AI73">
        <v>0.35801771787056247</v>
      </c>
      <c r="AJ73">
        <v>0</v>
      </c>
      <c r="AK73">
        <v>0</v>
      </c>
      <c r="AL73">
        <v>0</v>
      </c>
      <c r="AM73">
        <v>1.5159497546405576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4.36750649751861</v>
      </c>
      <c r="AZ73">
        <v>4.8587009263392851</v>
      </c>
      <c r="BA73">
        <v>3.4125242380952385</v>
      </c>
      <c r="BB73">
        <v>2.7125380696324952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79.656231356702364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2.7899748134526501</v>
      </c>
      <c r="L74">
        <v>6.5699522108004329</v>
      </c>
      <c r="M74">
        <v>2.5599079667164495</v>
      </c>
      <c r="N74">
        <v>2.8496727268187119</v>
      </c>
      <c r="O74">
        <v>3.1698557514272121</v>
      </c>
      <c r="P74">
        <v>5.2199757846196322</v>
      </c>
      <c r="Q74">
        <v>0.40992598993595608</v>
      </c>
      <c r="R74">
        <v>1.1796797689620757</v>
      </c>
      <c r="S74">
        <v>0.62985200898876403</v>
      </c>
      <c r="T74">
        <v>1.562262523489933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4.5478505876370079</v>
      </c>
      <c r="AC74">
        <v>2.9182287347283244</v>
      </c>
      <c r="AD74">
        <v>1.7686080206882955</v>
      </c>
      <c r="AE74">
        <v>4.9268364738421839</v>
      </c>
      <c r="AF74">
        <v>0</v>
      </c>
      <c r="AG74">
        <v>4.6262314431158167</v>
      </c>
      <c r="AH74">
        <v>13.670277803877923</v>
      </c>
      <c r="AI74">
        <v>0.35801771787056247</v>
      </c>
      <c r="AJ74">
        <v>0</v>
      </c>
      <c r="AK74">
        <v>0</v>
      </c>
      <c r="AL74">
        <v>0</v>
      </c>
      <c r="AM74">
        <v>1.5159497546405576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4.36750649751861</v>
      </c>
      <c r="AZ74">
        <v>4.8587009263392851</v>
      </c>
      <c r="BA74">
        <v>3.4125242380952385</v>
      </c>
      <c r="BB74">
        <v>2.7125380696324952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79.656229172094882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2.6599794797993139</v>
      </c>
      <c r="L75">
        <v>6.5699522108004329</v>
      </c>
      <c r="M75">
        <v>2.5599079667164495</v>
      </c>
      <c r="N75">
        <v>2.8496727268187119</v>
      </c>
      <c r="O75">
        <v>3.1698557514272121</v>
      </c>
      <c r="P75">
        <v>5.2199757846196322</v>
      </c>
      <c r="Q75">
        <v>0.40992598993595608</v>
      </c>
      <c r="R75">
        <v>1.1796797689620757</v>
      </c>
      <c r="S75">
        <v>0.62985200898876403</v>
      </c>
      <c r="T75">
        <v>1.562262523489933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4.5478505876370079</v>
      </c>
      <c r="AC75">
        <v>2.9182287347283244</v>
      </c>
      <c r="AD75">
        <v>1.7686080206882955</v>
      </c>
      <c r="AE75">
        <v>4.9268364738421839</v>
      </c>
      <c r="AF75">
        <v>0</v>
      </c>
      <c r="AG75">
        <v>4.6262314431158167</v>
      </c>
      <c r="AH75">
        <v>13.670277803877923</v>
      </c>
      <c r="AI75">
        <v>0.35801771787056247</v>
      </c>
      <c r="AJ75">
        <v>0</v>
      </c>
      <c r="AK75">
        <v>0</v>
      </c>
      <c r="AL75">
        <v>0</v>
      </c>
      <c r="AM75">
        <v>1.5159497546405576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4.36750649751861</v>
      </c>
      <c r="AZ75">
        <v>4.8587009263392851</v>
      </c>
      <c r="BA75">
        <v>3.4125242380952385</v>
      </c>
      <c r="BB75">
        <v>2.7125380696324952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79.526233838441541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2.7899913879541285</v>
      </c>
      <c r="L76">
        <v>6.5699522108004329</v>
      </c>
      <c r="M76">
        <v>2.5599079667164495</v>
      </c>
      <c r="N76">
        <v>2.8496727268187119</v>
      </c>
      <c r="O76">
        <v>3.1698557514272121</v>
      </c>
      <c r="P76">
        <v>5.2199757846196322</v>
      </c>
      <c r="Q76">
        <v>0.40992598993595608</v>
      </c>
      <c r="R76">
        <v>1.1796797689620757</v>
      </c>
      <c r="S76">
        <v>0.62985200898876403</v>
      </c>
      <c r="T76">
        <v>1.562262523489933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4.5478505876370079</v>
      </c>
      <c r="AC76">
        <v>2.9182287347283244</v>
      </c>
      <c r="AD76">
        <v>1.7686080206882955</v>
      </c>
      <c r="AE76">
        <v>4.9268364738421839</v>
      </c>
      <c r="AF76">
        <v>0</v>
      </c>
      <c r="AG76">
        <v>4.6262314431158167</v>
      </c>
      <c r="AH76">
        <v>13.670277803877923</v>
      </c>
      <c r="AI76">
        <v>0.35801771787056247</v>
      </c>
      <c r="AJ76">
        <v>0</v>
      </c>
      <c r="AK76">
        <v>0</v>
      </c>
      <c r="AL76">
        <v>0</v>
      </c>
      <c r="AM76">
        <v>1.5159497546405576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4.36750649751861</v>
      </c>
      <c r="AZ76">
        <v>4.8587009263392851</v>
      </c>
      <c r="BA76">
        <v>3.4125242380952385</v>
      </c>
      <c r="BB76">
        <v>2.7125380696324952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79.656245746596369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2.7899920593277798</v>
      </c>
      <c r="L77">
        <v>6.57</v>
      </c>
      <c r="M77">
        <v>2.5599079667164495</v>
      </c>
      <c r="N77">
        <v>2.8496727268187119</v>
      </c>
      <c r="O77">
        <v>3.1698557514272121</v>
      </c>
      <c r="P77">
        <v>5.2199757846196322</v>
      </c>
      <c r="Q77">
        <v>0.40992598993595608</v>
      </c>
      <c r="R77">
        <v>1.1796797689620757</v>
      </c>
      <c r="S77">
        <v>0.62985200898876403</v>
      </c>
      <c r="T77">
        <v>1.562262523489933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4.5478505876370079</v>
      </c>
      <c r="AC77">
        <v>2.9182287347283244</v>
      </c>
      <c r="AD77">
        <v>1.7686080206882955</v>
      </c>
      <c r="AE77">
        <v>4.9268364738421839</v>
      </c>
      <c r="AF77">
        <v>0</v>
      </c>
      <c r="AG77">
        <v>4.6262314431158167</v>
      </c>
      <c r="AH77">
        <v>13.670277803877923</v>
      </c>
      <c r="AI77">
        <v>0.51145403142329615</v>
      </c>
      <c r="AJ77">
        <v>0</v>
      </c>
      <c r="AK77">
        <v>0</v>
      </c>
      <c r="AL77">
        <v>0</v>
      </c>
      <c r="AM77">
        <v>1.5159497546405576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4.36750649751861</v>
      </c>
      <c r="AZ77">
        <v>4.8587009263392851</v>
      </c>
      <c r="BA77">
        <v>3.4125242380952385</v>
      </c>
      <c r="BB77">
        <v>2.7125380696324952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79.809730520722326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2.7900089045678107</v>
      </c>
      <c r="L78">
        <v>6.57</v>
      </c>
      <c r="M78">
        <v>2.5599079667164495</v>
      </c>
      <c r="N78">
        <v>2.8496727268187119</v>
      </c>
      <c r="O78">
        <v>3.1698557514272121</v>
      </c>
      <c r="P78">
        <v>5.2199757846196322</v>
      </c>
      <c r="Q78">
        <v>0.40992598993595608</v>
      </c>
      <c r="R78">
        <v>1.1796797689620757</v>
      </c>
      <c r="S78">
        <v>0.62985200898876403</v>
      </c>
      <c r="T78">
        <v>1.562262523489933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4.5478505876370079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4.6262314431158167</v>
      </c>
      <c r="AH78">
        <v>13.826872358913842</v>
      </c>
      <c r="AI78">
        <v>0.76718104713494428</v>
      </c>
      <c r="AJ78">
        <v>0</v>
      </c>
      <c r="AK78">
        <v>0</v>
      </c>
      <c r="AL78">
        <v>0</v>
      </c>
      <c r="AM78">
        <v>1.5190183662831642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4.3709923097560983</v>
      </c>
      <c r="AZ78">
        <v>4.8587009263392851</v>
      </c>
      <c r="BA78">
        <v>3.4978393124065774</v>
      </c>
      <c r="BB78">
        <v>2.7125380696324952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82.183302878402472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2.8899946611765075</v>
      </c>
      <c r="L79">
        <v>5.76</v>
      </c>
      <c r="M79">
        <v>2.5599079667164495</v>
      </c>
      <c r="N79">
        <v>2.8496727268187119</v>
      </c>
      <c r="O79">
        <v>3.1698557514272121</v>
      </c>
      <c r="P79">
        <v>5.2199757846196322</v>
      </c>
      <c r="Q79">
        <v>0.40992598993595608</v>
      </c>
      <c r="R79">
        <v>1.1796797689620757</v>
      </c>
      <c r="S79">
        <v>0.62985200898876403</v>
      </c>
      <c r="T79">
        <v>1.562262523489933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4.5478505876370079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4.6262314431158167</v>
      </c>
      <c r="AH79">
        <v>13.826872358913842</v>
      </c>
      <c r="AI79">
        <v>4.9866766762199575</v>
      </c>
      <c r="AJ79">
        <v>0</v>
      </c>
      <c r="AK79">
        <v>0</v>
      </c>
      <c r="AL79">
        <v>0</v>
      </c>
      <c r="AM79">
        <v>1.5190183662831642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4.3709923097560983</v>
      </c>
      <c r="AZ79">
        <v>4.8587009263392851</v>
      </c>
      <c r="BA79">
        <v>3.4978393124065774</v>
      </c>
      <c r="BB79">
        <v>2.7125380696324952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85.692784264096176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2.8100230849446808</v>
      </c>
      <c r="L80">
        <v>5.76</v>
      </c>
      <c r="M80">
        <v>2.5599079667164495</v>
      </c>
      <c r="N80">
        <v>2.8496727268187119</v>
      </c>
      <c r="O80">
        <v>3.1698557514272121</v>
      </c>
      <c r="P80">
        <v>5.2199757846196322</v>
      </c>
      <c r="Q80">
        <v>0.40992598993595608</v>
      </c>
      <c r="R80">
        <v>1.1796797689620757</v>
      </c>
      <c r="S80">
        <v>0.62985200898876403</v>
      </c>
      <c r="T80">
        <v>1.562262523489933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4.5478505876370079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4.6262314431158167</v>
      </c>
      <c r="AH80">
        <v>13.826872358913842</v>
      </c>
      <c r="AI80">
        <v>4.9866766762199575</v>
      </c>
      <c r="AJ80">
        <v>0</v>
      </c>
      <c r="AK80">
        <v>0</v>
      </c>
      <c r="AL80">
        <v>0</v>
      </c>
      <c r="AM80">
        <v>1.5190183662831642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4.3709923097560983</v>
      </c>
      <c r="AZ80">
        <v>4.8587009263392851</v>
      </c>
      <c r="BA80">
        <v>3.4978393124065774</v>
      </c>
      <c r="BB80">
        <v>2.7125380696324952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85.612812687864349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2.6799982726959408</v>
      </c>
      <c r="L81">
        <v>5.76</v>
      </c>
      <c r="M81">
        <v>2.5599079667164495</v>
      </c>
      <c r="N81">
        <v>2.8496727268187119</v>
      </c>
      <c r="O81">
        <v>3.1698557514272121</v>
      </c>
      <c r="P81">
        <v>5.2199757846196322</v>
      </c>
      <c r="Q81">
        <v>0.40992598993595608</v>
      </c>
      <c r="R81">
        <v>1.1796797689620757</v>
      </c>
      <c r="S81">
        <v>0.62985200898876403</v>
      </c>
      <c r="T81">
        <v>1.562262523489933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4.5478505876370079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4.6262314431158167</v>
      </c>
      <c r="AH81">
        <v>13.826872358913842</v>
      </c>
      <c r="AI81">
        <v>4.9866766762199575</v>
      </c>
      <c r="AJ81">
        <v>0</v>
      </c>
      <c r="AK81">
        <v>0</v>
      </c>
      <c r="AL81">
        <v>0</v>
      </c>
      <c r="AM81">
        <v>1.5190183662831642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4.3709923097560983</v>
      </c>
      <c r="AZ81">
        <v>4.8587009263392851</v>
      </c>
      <c r="BA81">
        <v>3.4978393124065774</v>
      </c>
      <c r="BB81">
        <v>2.7125380696324952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85.4827878756156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2.7900057049838831</v>
      </c>
      <c r="L82">
        <v>5.76</v>
      </c>
      <c r="M82">
        <v>2.5599079667164495</v>
      </c>
      <c r="N82">
        <v>2.8496727268187119</v>
      </c>
      <c r="O82">
        <v>3.1698557514272121</v>
      </c>
      <c r="P82">
        <v>5.2199757846196322</v>
      </c>
      <c r="Q82">
        <v>0.40992598993595608</v>
      </c>
      <c r="R82">
        <v>1.1796797689620757</v>
      </c>
      <c r="S82">
        <v>0.62985200898876403</v>
      </c>
      <c r="T82">
        <v>1.562262523489933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4.5478505876370079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4.6262314431158167</v>
      </c>
      <c r="AH82">
        <v>13.826872358913842</v>
      </c>
      <c r="AI82">
        <v>4.9866766762199575</v>
      </c>
      <c r="AJ82">
        <v>0</v>
      </c>
      <c r="AK82">
        <v>0</v>
      </c>
      <c r="AL82">
        <v>0</v>
      </c>
      <c r="AM82">
        <v>1.5190183662831642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4.3709923097560983</v>
      </c>
      <c r="AZ82">
        <v>4.8587009263392851</v>
      </c>
      <c r="BA82">
        <v>3.4978393124065774</v>
      </c>
      <c r="BB82">
        <v>2.7125380696324952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85.592795307903543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2.7900057049838831</v>
      </c>
      <c r="L83">
        <v>5.76</v>
      </c>
      <c r="M83">
        <v>2.5599079667164495</v>
      </c>
      <c r="N83">
        <v>2.8496727268187119</v>
      </c>
      <c r="O83">
        <v>3.1698557514272121</v>
      </c>
      <c r="P83">
        <v>5.2199757846196322</v>
      </c>
      <c r="Q83">
        <v>0.40992598993595608</v>
      </c>
      <c r="R83">
        <v>1.1796797689620757</v>
      </c>
      <c r="S83">
        <v>0.62985200898876403</v>
      </c>
      <c r="T83">
        <v>1.562262523489933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4.5478505876370079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4.6262314431158167</v>
      </c>
      <c r="AH83">
        <v>13.826872358913842</v>
      </c>
      <c r="AI83">
        <v>4.9866766762199575</v>
      </c>
      <c r="AJ83">
        <v>0</v>
      </c>
      <c r="AK83">
        <v>0</v>
      </c>
      <c r="AL83">
        <v>0</v>
      </c>
      <c r="AM83">
        <v>1.5190183662831642</v>
      </c>
      <c r="AN83">
        <v>4.6030846496843809E-2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4.3709923097560983</v>
      </c>
      <c r="AZ83">
        <v>4.8587009263392851</v>
      </c>
      <c r="BA83">
        <v>3.4978393124065774</v>
      </c>
      <c r="BB83">
        <v>2.7125380696324952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85.638826154400391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2.7900057049838831</v>
      </c>
      <c r="L84">
        <v>5.76</v>
      </c>
      <c r="M84">
        <v>2.5599079667164495</v>
      </c>
      <c r="N84">
        <v>2.8496727268187119</v>
      </c>
      <c r="O84">
        <v>3.1698557514272121</v>
      </c>
      <c r="P84">
        <v>5.2199757846196322</v>
      </c>
      <c r="Q84">
        <v>0.40992598993595608</v>
      </c>
      <c r="R84">
        <v>1.1796797689620757</v>
      </c>
      <c r="S84">
        <v>0.62985200898876403</v>
      </c>
      <c r="T84">
        <v>1.562262523489933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4.5478505876370079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4.6262314431158167</v>
      </c>
      <c r="AH84">
        <v>13.826872358913842</v>
      </c>
      <c r="AI84">
        <v>4.9866766762199575</v>
      </c>
      <c r="AJ84">
        <v>0</v>
      </c>
      <c r="AK84">
        <v>0</v>
      </c>
      <c r="AL84">
        <v>0</v>
      </c>
      <c r="AM84">
        <v>1.5190183662831642</v>
      </c>
      <c r="AN84">
        <v>4.6030846496843809E-2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4.3709923097560983</v>
      </c>
      <c r="AZ84">
        <v>4.8587009263392851</v>
      </c>
      <c r="BA84">
        <v>3.4978393124065774</v>
      </c>
      <c r="BB84">
        <v>2.7125380696324952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85.638826154400391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2.7900089045678107</v>
      </c>
      <c r="L85">
        <v>5.76</v>
      </c>
      <c r="M85">
        <v>2.5599079667164495</v>
      </c>
      <c r="N85">
        <v>2.8496727268187119</v>
      </c>
      <c r="O85">
        <v>3.1698557514272121</v>
      </c>
      <c r="P85">
        <v>5.2199757846196322</v>
      </c>
      <c r="Q85">
        <v>0.40992598993595608</v>
      </c>
      <c r="R85">
        <v>1.1796797689620757</v>
      </c>
      <c r="S85">
        <v>0.62985200898876403</v>
      </c>
      <c r="T85">
        <v>1.562262523489933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4.5478505876370079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4.6262314431158167</v>
      </c>
      <c r="AH85">
        <v>13.826872358913842</v>
      </c>
      <c r="AI85">
        <v>0.51145403142329615</v>
      </c>
      <c r="AJ85">
        <v>0</v>
      </c>
      <c r="AK85">
        <v>0</v>
      </c>
      <c r="AL85">
        <v>0</v>
      </c>
      <c r="AM85">
        <v>1.5190183662831642</v>
      </c>
      <c r="AN85">
        <v>4.6030846496843809E-2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4.3709923097560983</v>
      </c>
      <c r="AZ85">
        <v>4.8587009263392851</v>
      </c>
      <c r="BA85">
        <v>3.4978393124065774</v>
      </c>
      <c r="BB85">
        <v>2.7125380696324952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81.163606709187661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2.7900089045678107</v>
      </c>
      <c r="L86">
        <v>5.76</v>
      </c>
      <c r="M86">
        <v>2.5599079667164495</v>
      </c>
      <c r="N86">
        <v>2.8496727268187119</v>
      </c>
      <c r="O86">
        <v>3.1698557514272121</v>
      </c>
      <c r="P86">
        <v>5.2199757846196322</v>
      </c>
      <c r="Q86">
        <v>0.40992598993595608</v>
      </c>
      <c r="R86">
        <v>1.1796797689620757</v>
      </c>
      <c r="S86">
        <v>0.62985200898876403</v>
      </c>
      <c r="T86">
        <v>1.562262523489933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4.5478505876370079</v>
      </c>
      <c r="AC86">
        <v>2.9182287347283244</v>
      </c>
      <c r="AD86">
        <v>1.7686080206882955</v>
      </c>
      <c r="AE86">
        <v>4.9268364738421839</v>
      </c>
      <c r="AF86">
        <v>0</v>
      </c>
      <c r="AG86">
        <v>4.6262314431158167</v>
      </c>
      <c r="AH86">
        <v>13.670277803877923</v>
      </c>
      <c r="AI86">
        <v>0.35801771787056247</v>
      </c>
      <c r="AJ86">
        <v>0</v>
      </c>
      <c r="AK86">
        <v>0</v>
      </c>
      <c r="AL86">
        <v>0</v>
      </c>
      <c r="AM86">
        <v>1.5159497546405576</v>
      </c>
      <c r="AN86">
        <v>4.6030846496843809E-2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4.36750649751861</v>
      </c>
      <c r="AZ86">
        <v>4.8587009263392851</v>
      </c>
      <c r="BA86">
        <v>3.4125242380952385</v>
      </c>
      <c r="BB86">
        <v>2.7125380696324952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78.892341898906466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2.7900089045678107</v>
      </c>
      <c r="L87">
        <v>5.76</v>
      </c>
      <c r="M87">
        <v>2.5599079667164495</v>
      </c>
      <c r="N87">
        <v>2.8496727268187119</v>
      </c>
      <c r="O87">
        <v>3.1698557514272121</v>
      </c>
      <c r="P87">
        <v>5.2199757846196322</v>
      </c>
      <c r="Q87">
        <v>0.40992598993595608</v>
      </c>
      <c r="R87">
        <v>1.1796797689620757</v>
      </c>
      <c r="S87">
        <v>0.62985200898876403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4.5478505876370079</v>
      </c>
      <c r="AC87">
        <v>2.9182287347283244</v>
      </c>
      <c r="AD87">
        <v>1.7686080206882955</v>
      </c>
      <c r="AE87">
        <v>4.9268364738421839</v>
      </c>
      <c r="AF87">
        <v>0</v>
      </c>
      <c r="AG87">
        <v>4.6262314431158167</v>
      </c>
      <c r="AH87">
        <v>13.670277803877923</v>
      </c>
      <c r="AI87">
        <v>0.35801771787056247</v>
      </c>
      <c r="AJ87">
        <v>0</v>
      </c>
      <c r="AK87">
        <v>0</v>
      </c>
      <c r="AL87">
        <v>0</v>
      </c>
      <c r="AM87">
        <v>1.5159497546405576</v>
      </c>
      <c r="AN87">
        <v>4.6030846496843809E-2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4.36750649751861</v>
      </c>
      <c r="AZ87">
        <v>4.8587009263392851</v>
      </c>
      <c r="BA87">
        <v>3.4125242380952385</v>
      </c>
      <c r="BB87">
        <v>2.7125380696324952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78.892341898906466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2.7900089045678107</v>
      </c>
      <c r="L88">
        <v>5.76</v>
      </c>
      <c r="M88">
        <v>2.5599079667164495</v>
      </c>
      <c r="N88">
        <v>2.8496727268187119</v>
      </c>
      <c r="O88">
        <v>3.1698557514272121</v>
      </c>
      <c r="P88">
        <v>5.2199757846196322</v>
      </c>
      <c r="Q88">
        <v>0.40992598993595608</v>
      </c>
      <c r="R88">
        <v>1.1796797689620757</v>
      </c>
      <c r="S88">
        <v>0.62985200898876403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4.5478505876370079</v>
      </c>
      <c r="AC88">
        <v>2.9182287347283244</v>
      </c>
      <c r="AD88">
        <v>1.7686080206882955</v>
      </c>
      <c r="AE88">
        <v>4.9268364738421839</v>
      </c>
      <c r="AF88">
        <v>0</v>
      </c>
      <c r="AG88">
        <v>4.6262314431158167</v>
      </c>
      <c r="AH88">
        <v>13.670277803877923</v>
      </c>
      <c r="AI88">
        <v>0.35801771787056247</v>
      </c>
      <c r="AJ88">
        <v>0</v>
      </c>
      <c r="AK88">
        <v>0</v>
      </c>
      <c r="AL88">
        <v>0</v>
      </c>
      <c r="AM88">
        <v>1.5159497546405576</v>
      </c>
      <c r="AN88">
        <v>4.6030846496843809E-2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4.36750649751861</v>
      </c>
      <c r="AZ88">
        <v>4.8587009263392851</v>
      </c>
      <c r="BA88">
        <v>3.4125242380952385</v>
      </c>
      <c r="BB88">
        <v>2.7125380696324952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78.892341898906466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2.7900089045678107</v>
      </c>
      <c r="L89">
        <v>5.76</v>
      </c>
      <c r="M89">
        <v>2.5599079667164495</v>
      </c>
      <c r="N89">
        <v>2.8496727268187119</v>
      </c>
      <c r="O89">
        <v>3.1698557514272121</v>
      </c>
      <c r="P89">
        <v>5.2199757846196322</v>
      </c>
      <c r="Q89">
        <v>0.40992598993595608</v>
      </c>
      <c r="R89">
        <v>1.1796797689620757</v>
      </c>
      <c r="S89">
        <v>0.62985200898876403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4.5478505876370079</v>
      </c>
      <c r="AC89">
        <v>2.9182287347283244</v>
      </c>
      <c r="AD89">
        <v>1.7686080206882955</v>
      </c>
      <c r="AE89">
        <v>4.9268364738421839</v>
      </c>
      <c r="AF89">
        <v>0</v>
      </c>
      <c r="AG89">
        <v>4.6262314431158167</v>
      </c>
      <c r="AH89">
        <v>13.670277803877923</v>
      </c>
      <c r="AI89">
        <v>1.4064985430283374</v>
      </c>
      <c r="AJ89">
        <v>0</v>
      </c>
      <c r="AK89">
        <v>0</v>
      </c>
      <c r="AL89">
        <v>0</v>
      </c>
      <c r="AM89">
        <v>1.5159497546405576</v>
      </c>
      <c r="AN89">
        <v>4.6030846496843809E-2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4.36750649751861</v>
      </c>
      <c r="AZ89">
        <v>4.8587009263392851</v>
      </c>
      <c r="BA89">
        <v>3.4125242380952385</v>
      </c>
      <c r="BB89">
        <v>2.7125380696324952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79.940822724064233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2.7900089045678107</v>
      </c>
      <c r="L90">
        <v>5.76</v>
      </c>
      <c r="M90">
        <v>2.5599079667164495</v>
      </c>
      <c r="N90">
        <v>2.8496727268187119</v>
      </c>
      <c r="O90">
        <v>3.1698557514272121</v>
      </c>
      <c r="P90">
        <v>5.2199757846196322</v>
      </c>
      <c r="Q90">
        <v>0.40992598993595608</v>
      </c>
      <c r="R90">
        <v>1.1796797689620757</v>
      </c>
      <c r="S90">
        <v>0.62985200898876403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4.5478505876370079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4.6262314431158167</v>
      </c>
      <c r="AH90">
        <v>13.826872358913842</v>
      </c>
      <c r="AI90">
        <v>1.4064985430283374</v>
      </c>
      <c r="AJ90">
        <v>0</v>
      </c>
      <c r="AK90">
        <v>0</v>
      </c>
      <c r="AL90">
        <v>0</v>
      </c>
      <c r="AM90">
        <v>1.5190183662831642</v>
      </c>
      <c r="AN90">
        <v>4.6030846496843809E-2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4.3709923097560983</v>
      </c>
      <c r="AZ90">
        <v>4.8587009263392851</v>
      </c>
      <c r="BA90">
        <v>3.4978393124065774</v>
      </c>
      <c r="BB90">
        <v>2.7125380696324952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82.058651220792697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2.7900089045678107</v>
      </c>
      <c r="L91">
        <v>5.76</v>
      </c>
      <c r="M91">
        <v>2.5599079667164495</v>
      </c>
      <c r="N91">
        <v>2.8496727268187119</v>
      </c>
      <c r="O91">
        <v>3.1698557514272121</v>
      </c>
      <c r="P91">
        <v>5.2199757846196322</v>
      </c>
      <c r="Q91">
        <v>0.40992598993595608</v>
      </c>
      <c r="R91">
        <v>1.1796797689620757</v>
      </c>
      <c r="S91">
        <v>0.62985200898876403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4.5478505876370079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4.6262314431158167</v>
      </c>
      <c r="AH91">
        <v>13.826872358913842</v>
      </c>
      <c r="AI91">
        <v>1.4064985430283374</v>
      </c>
      <c r="AJ91">
        <v>0</v>
      </c>
      <c r="AK91">
        <v>0</v>
      </c>
      <c r="AL91">
        <v>0</v>
      </c>
      <c r="AM91">
        <v>1.5190183662831642</v>
      </c>
      <c r="AN91">
        <v>4.6030846496843809E-2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4.3709923097560983</v>
      </c>
      <c r="AZ91">
        <v>4.8587009263392851</v>
      </c>
      <c r="BA91">
        <v>3.4978393124065774</v>
      </c>
      <c r="BB91">
        <v>2.7125380696324952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82.058651220792697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2.7900089045678107</v>
      </c>
      <c r="L92">
        <v>5.76</v>
      </c>
      <c r="M92">
        <v>2.5599079667164495</v>
      </c>
      <c r="N92">
        <v>2.8496727268187119</v>
      </c>
      <c r="O92">
        <v>3.1698557514272121</v>
      </c>
      <c r="P92">
        <v>5.2199757846196322</v>
      </c>
      <c r="Q92">
        <v>0.40992598993595608</v>
      </c>
      <c r="R92">
        <v>1.1796797689620757</v>
      </c>
      <c r="S92">
        <v>0.62985200898876403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4.5478505876370079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4.6262314431158167</v>
      </c>
      <c r="AH92">
        <v>13.826872358913842</v>
      </c>
      <c r="AI92">
        <v>1.4064985430283374</v>
      </c>
      <c r="AJ92">
        <v>0</v>
      </c>
      <c r="AK92">
        <v>0</v>
      </c>
      <c r="AL92">
        <v>0</v>
      </c>
      <c r="AM92">
        <v>1.5190183662831642</v>
      </c>
      <c r="AN92">
        <v>4.6030846496843809E-2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4.3709923097560983</v>
      </c>
      <c r="AZ92">
        <v>4.8587009263392851</v>
      </c>
      <c r="BA92">
        <v>3.4978393124065774</v>
      </c>
      <c r="BB92">
        <v>2.7125380696324952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82.058651220792697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2.7900089045678107</v>
      </c>
      <c r="L93">
        <v>5.76</v>
      </c>
      <c r="M93">
        <v>2.5599079667164495</v>
      </c>
      <c r="N93">
        <v>2.8496727268187119</v>
      </c>
      <c r="O93">
        <v>3.1698557514272121</v>
      </c>
      <c r="P93">
        <v>5.2199757846196322</v>
      </c>
      <c r="Q93">
        <v>0.40992598993595608</v>
      </c>
      <c r="R93">
        <v>1.1796797689620757</v>
      </c>
      <c r="S93">
        <v>0.62985200898876403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4.5478505876370079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4.6262314431158167</v>
      </c>
      <c r="AH93">
        <v>13.826872358913842</v>
      </c>
      <c r="AI93">
        <v>0.35801771787056247</v>
      </c>
      <c r="AJ93">
        <v>0</v>
      </c>
      <c r="AK93">
        <v>0</v>
      </c>
      <c r="AL93">
        <v>0</v>
      </c>
      <c r="AM93">
        <v>1.5190183662831642</v>
      </c>
      <c r="AN93">
        <v>4.6030846496843809E-2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4.3709923097560983</v>
      </c>
      <c r="AZ93">
        <v>4.8587009263392851</v>
      </c>
      <c r="BA93">
        <v>3.4978393124065774</v>
      </c>
      <c r="BB93">
        <v>2.7125380696324952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81.010170395634916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2.7900089045678107</v>
      </c>
      <c r="L94">
        <v>5.76</v>
      </c>
      <c r="M94">
        <v>2.5599079667164495</v>
      </c>
      <c r="N94">
        <v>2.8496727268187119</v>
      </c>
      <c r="O94">
        <v>3.1698557514272121</v>
      </c>
      <c r="P94">
        <v>5.2199757846196322</v>
      </c>
      <c r="Q94">
        <v>0.40992598993595608</v>
      </c>
      <c r="R94">
        <v>1.1796797689620757</v>
      </c>
      <c r="S94">
        <v>0.62985200898876403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4.6262314431158167</v>
      </c>
      <c r="AH94">
        <v>13.670277803877923</v>
      </c>
      <c r="AI94">
        <v>0.35801771787056247</v>
      </c>
      <c r="AJ94">
        <v>0</v>
      </c>
      <c r="AK94">
        <v>0</v>
      </c>
      <c r="AL94">
        <v>0</v>
      </c>
      <c r="AM94">
        <v>1.5159497546405576</v>
      </c>
      <c r="AN94">
        <v>4.6030846496843809E-2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4.36750649751861</v>
      </c>
      <c r="AZ94">
        <v>4.8587009263392851</v>
      </c>
      <c r="BA94">
        <v>3.4125242380952385</v>
      </c>
      <c r="BB94">
        <v>2.7125380696324952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80.660949835469864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2.7900089045678107</v>
      </c>
      <c r="L95">
        <v>5.76</v>
      </c>
      <c r="M95">
        <v>2.5599079667164495</v>
      </c>
      <c r="N95">
        <v>2.8496727268187119</v>
      </c>
      <c r="O95">
        <v>3.1698557514272121</v>
      </c>
      <c r="P95">
        <v>5.2199757846196322</v>
      </c>
      <c r="Q95">
        <v>0.40992598993595608</v>
      </c>
      <c r="R95">
        <v>1.1796797689620757</v>
      </c>
      <c r="S95">
        <v>0.62985200898876403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1.7686080206882955</v>
      </c>
      <c r="AE95">
        <v>4.9268364738421839</v>
      </c>
      <c r="AF95">
        <v>0</v>
      </c>
      <c r="AG95">
        <v>4.6262314431158167</v>
      </c>
      <c r="AH95">
        <v>13.670277803877923</v>
      </c>
      <c r="AI95">
        <v>0.35801771787056247</v>
      </c>
      <c r="AJ95">
        <v>0</v>
      </c>
      <c r="AK95">
        <v>0</v>
      </c>
      <c r="AL95">
        <v>0</v>
      </c>
      <c r="AM95">
        <v>1.5159497546405576</v>
      </c>
      <c r="AN95">
        <v>4.6030846496843809E-2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4.36750649751861</v>
      </c>
      <c r="AZ95">
        <v>4.8587009263392851</v>
      </c>
      <c r="BA95">
        <v>3.4125242380952385</v>
      </c>
      <c r="BB95">
        <v>2.7125380696324952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78.892341898906466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2.7900089045678107</v>
      </c>
      <c r="L96">
        <v>5.76</v>
      </c>
      <c r="M96">
        <v>2.5599079667164495</v>
      </c>
      <c r="N96">
        <v>2.8496727268187119</v>
      </c>
      <c r="O96">
        <v>3.1698557514272121</v>
      </c>
      <c r="P96">
        <v>5.2199757846196322</v>
      </c>
      <c r="Q96">
        <v>0.40992598993595608</v>
      </c>
      <c r="R96">
        <v>1.1796797689620757</v>
      </c>
      <c r="S96">
        <v>0.62985200898876403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1.7686080206882955</v>
      </c>
      <c r="AE96">
        <v>4.9268364738421839</v>
      </c>
      <c r="AF96">
        <v>0</v>
      </c>
      <c r="AG96">
        <v>4.6262314431158167</v>
      </c>
      <c r="AH96">
        <v>13.670277803877923</v>
      </c>
      <c r="AI96">
        <v>0.35801771787056247</v>
      </c>
      <c r="AJ96">
        <v>0</v>
      </c>
      <c r="AK96">
        <v>0</v>
      </c>
      <c r="AL96">
        <v>0</v>
      </c>
      <c r="AM96">
        <v>1.5159497546405576</v>
      </c>
      <c r="AN96">
        <v>4.6030846496843809E-2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4.36750649751861</v>
      </c>
      <c r="AZ96">
        <v>4.8587009263392851</v>
      </c>
      <c r="BA96">
        <v>3.4125242380952385</v>
      </c>
      <c r="BB96">
        <v>2.7125380696324952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78.892341898906466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2.7900089045678107</v>
      </c>
      <c r="L97">
        <v>5.76</v>
      </c>
      <c r="M97">
        <v>2.5599079667164495</v>
      </c>
      <c r="N97">
        <v>2.8496727268187119</v>
      </c>
      <c r="O97">
        <v>3.1698557514272121</v>
      </c>
      <c r="P97">
        <v>5.2199757846196322</v>
      </c>
      <c r="Q97">
        <v>0.40992598993595608</v>
      </c>
      <c r="R97">
        <v>1.289814</v>
      </c>
      <c r="S97">
        <v>0.62985200898876403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1.7686080206882955</v>
      </c>
      <c r="AE97">
        <v>4.9268364738421839</v>
      </c>
      <c r="AF97">
        <v>0</v>
      </c>
      <c r="AG97">
        <v>4.6262314431158167</v>
      </c>
      <c r="AH97">
        <v>13.670277803877923</v>
      </c>
      <c r="AI97">
        <v>0.35801771787056247</v>
      </c>
      <c r="AJ97">
        <v>0</v>
      </c>
      <c r="AK97">
        <v>0</v>
      </c>
      <c r="AL97">
        <v>0</v>
      </c>
      <c r="AM97">
        <v>1.5159497546405576</v>
      </c>
      <c r="AN97">
        <v>4.6030846496843809E-2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4.36750649751861</v>
      </c>
      <c r="AZ97">
        <v>4.8587009263392851</v>
      </c>
      <c r="BA97">
        <v>3.4125242380952385</v>
      </c>
      <c r="BB97">
        <v>2.7125380696324952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79.002476129944384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2.7900089045678107</v>
      </c>
      <c r="L98">
        <v>5.76</v>
      </c>
      <c r="M98">
        <v>2.5599079667164495</v>
      </c>
      <c r="N98">
        <v>2.8496727268187119</v>
      </c>
      <c r="O98">
        <v>3.1698557514272121</v>
      </c>
      <c r="P98">
        <v>5.2199757846196322</v>
      </c>
      <c r="Q98">
        <v>0.40992598993595608</v>
      </c>
      <c r="R98">
        <v>1.319720603042877</v>
      </c>
      <c r="S98">
        <v>0.62985200898876403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1.7686080206882955</v>
      </c>
      <c r="AE98">
        <v>4.9268364738421839</v>
      </c>
      <c r="AF98">
        <v>0</v>
      </c>
      <c r="AG98">
        <v>4.6262314431158167</v>
      </c>
      <c r="AH98">
        <v>13.670277803877923</v>
      </c>
      <c r="AI98">
        <v>0.35801771787056247</v>
      </c>
      <c r="AJ98">
        <v>0</v>
      </c>
      <c r="AK98">
        <v>0</v>
      </c>
      <c r="AL98">
        <v>0</v>
      </c>
      <c r="AM98">
        <v>1.5159497546405576</v>
      </c>
      <c r="AN98">
        <v>4.6030846496843809E-2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4.36750649751861</v>
      </c>
      <c r="AZ98">
        <v>4.8587009263392851</v>
      </c>
      <c r="BA98">
        <v>3.4125242380952385</v>
      </c>
      <c r="BB98">
        <v>2.7125380696324952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79.032382732987259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6.5975008390475445E-2</v>
      </c>
      <c r="L99">
        <f t="shared" si="2"/>
        <v>0.15127369587180728</v>
      </c>
      <c r="M99">
        <f t="shared" si="2"/>
        <v>6.1547084798828401E-2</v>
      </c>
      <c r="N99">
        <f t="shared" si="2"/>
        <v>6.8316404336287467E-2</v>
      </c>
      <c r="O99">
        <f t="shared" si="2"/>
        <v>7.5989245517695758E-2</v>
      </c>
      <c r="P99">
        <f t="shared" si="2"/>
        <v>0.12513894866234387</v>
      </c>
      <c r="Q99">
        <f t="shared" si="2"/>
        <v>9.8243959382714307E-3</v>
      </c>
      <c r="R99">
        <f t="shared" si="2"/>
        <v>2.9937827664285797E-2</v>
      </c>
      <c r="S99">
        <f t="shared" si="2"/>
        <v>1.5110740154695575E-2</v>
      </c>
      <c r="T99">
        <f t="shared" si="2"/>
        <v>3.7459638208807475E-2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0.10914841410328834</v>
      </c>
      <c r="AC99">
        <f t="shared" si="2"/>
        <v>7.0037489633479832E-2</v>
      </c>
      <c r="AD99">
        <f t="shared" si="2"/>
        <v>4.5760686313148766E-2</v>
      </c>
      <c r="AE99">
        <f t="shared" si="2"/>
        <v>0.11824407537221222</v>
      </c>
      <c r="AF99">
        <f t="shared" si="2"/>
        <v>0</v>
      </c>
      <c r="AG99">
        <f t="shared" si="2"/>
        <v>0.11102955463477981</v>
      </c>
      <c r="AH99">
        <f t="shared" si="2"/>
        <v>0.32855645095817831</v>
      </c>
      <c r="AI99">
        <f t="shared" si="2"/>
        <v>2.2414471738357037E-2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2.5572061644136768E-2</v>
      </c>
      <c r="AN99">
        <f t="shared" si="2"/>
        <v>9.9733557797471303E-4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0.10483061337715904</v>
      </c>
      <c r="AZ99">
        <f t="shared" si="2"/>
        <v>9.1402769853777294E-2</v>
      </c>
      <c r="BA99">
        <f t="shared" si="2"/>
        <v>8.2156526937219823E-2</v>
      </c>
      <c r="BB99">
        <f t="shared" si="2"/>
        <v>6.5248517786349908E-2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1.8890398116078952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19.315954999999999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17.891891999999999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17.891891999999999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18.824728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18.824728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18.102157999999999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18.102157999999999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16.093990000000002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16.093990000000002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15.252219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15.252219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14.282574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14.282574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12.755547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12.755547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12.391287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12.391287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10.623799999999999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10.623799999999999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11.206334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11.206334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11.542356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11.542356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14.494554000000001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14.494554000000001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16.246873999999998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16.246873999999998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16.690802999999999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16.690802999999999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18.512001000000001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18.512001000000001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19.315954999999999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19.315954999999999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19.315954999999999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19.315954999999999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19.315954999999999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19.315954999999999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19.315954999999999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19.315954999999999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19.315954999999999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19.315954999999999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19.315954999999999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19.315954999999999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19.315954999999999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19.315954999999999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19.315954999999999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19.315954999999999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19.315954999999999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19.315954999999999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19.315954999999999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19.315954999999999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19.315954999999999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19.315954999999999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19.315954999999999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19.315954999999999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19.315954999999999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18.912264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18.912264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19.315954999999999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18.811315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18.811315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18.196853999999998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18.196853999999998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19.315954999999999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19.315954999999999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19.315954999999999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19.315954999999999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19.315954999999999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19.217023999999999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19.217023999999999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19.315954999999999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19.315954999999999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19.315954999999999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19.315954999999999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19.315954999999999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19.315954999999999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19.315954999999999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19.315954999999999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19.315954999999999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19.315954999999999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19.315954999999999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19.315954999999999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19.315954999999999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19.315954999999999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19.315954999999999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19.315954999999999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19.315954999999999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19.315954999999999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19.315954999999999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19.315954999999999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19.315954999999999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19.315954999999999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19.315954999999999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19.315954999999999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19.315954999999999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19.315954999999999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19.315954999999999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19.315954999999999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19.315954999999999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19.315954999999999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19.315954999999999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19.315954999999999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19.315954999999999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19.315954999999999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19.315954999999999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19.315954999999999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19.315954999999999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19.315954999999999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19.315954999999999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19.315954999999999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19.315954999999999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19.315954999999999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19.315954999999999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19.315954999999999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19.315954999999999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19.315954999999999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19.315954999999999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19.315954999999999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0.44684427725000042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0.44684427725000042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502.38</v>
      </c>
      <c r="L3" s="201">
        <v>16.64</v>
      </c>
      <c r="M3" s="201">
        <v>63.93</v>
      </c>
      <c r="N3" s="201">
        <v>52.97</v>
      </c>
      <c r="O3" s="201">
        <v>74.03</v>
      </c>
      <c r="P3" s="201">
        <v>31.39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56.88</v>
      </c>
      <c r="V3" s="201">
        <v>8.83</v>
      </c>
      <c r="W3" s="201">
        <v>18.79</v>
      </c>
      <c r="X3" s="201">
        <v>62.9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134.61000000000001</v>
      </c>
      <c r="AJ3" s="201">
        <v>0</v>
      </c>
      <c r="AK3" s="201">
        <v>0</v>
      </c>
      <c r="AL3" s="201">
        <v>0</v>
      </c>
      <c r="AM3" s="201">
        <v>174.32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3.07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494.53</v>
      </c>
      <c r="L4" s="201">
        <v>16.64</v>
      </c>
      <c r="M4" s="201">
        <v>63.93</v>
      </c>
      <c r="N4" s="201">
        <v>52.97</v>
      </c>
      <c r="O4" s="201">
        <v>74.03</v>
      </c>
      <c r="P4" s="201">
        <v>31.39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56.88</v>
      </c>
      <c r="V4" s="201">
        <v>8.83</v>
      </c>
      <c r="W4" s="201">
        <v>18.79</v>
      </c>
      <c r="X4" s="201">
        <v>62.9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134.61000000000001</v>
      </c>
      <c r="AJ4" s="201">
        <v>0</v>
      </c>
      <c r="AK4" s="201">
        <v>0</v>
      </c>
      <c r="AL4" s="201">
        <v>0</v>
      </c>
      <c r="AM4" s="201">
        <v>174.32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3.07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494.53</v>
      </c>
      <c r="L5" s="201">
        <v>16.64</v>
      </c>
      <c r="M5" s="201">
        <v>63.93</v>
      </c>
      <c r="N5" s="201">
        <v>52.97</v>
      </c>
      <c r="O5" s="201">
        <v>74.03</v>
      </c>
      <c r="P5" s="201">
        <v>31.39</v>
      </c>
      <c r="Q5" s="201">
        <v>9.6300000000000008</v>
      </c>
      <c r="R5" s="201">
        <v>19.14</v>
      </c>
      <c r="S5" s="201">
        <v>11.77</v>
      </c>
      <c r="T5" s="201">
        <v>1.42</v>
      </c>
      <c r="U5" s="201">
        <v>56.88</v>
      </c>
      <c r="V5" s="201">
        <v>8.83</v>
      </c>
      <c r="W5" s="201">
        <v>18.79</v>
      </c>
      <c r="X5" s="201">
        <v>62.9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131.96</v>
      </c>
      <c r="AJ5" s="201">
        <v>0</v>
      </c>
      <c r="AK5" s="201">
        <v>0</v>
      </c>
      <c r="AL5" s="201">
        <v>0</v>
      </c>
      <c r="AM5" s="201">
        <v>100</v>
      </c>
      <c r="AN5" s="201">
        <v>0</v>
      </c>
      <c r="AO5">
        <v>0</v>
      </c>
      <c r="AP5" s="201">
        <v>119.62</v>
      </c>
      <c r="AQ5" s="201">
        <v>38.67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3.07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494.53</v>
      </c>
      <c r="L6" s="201">
        <v>16.64</v>
      </c>
      <c r="M6" s="201">
        <v>63.93</v>
      </c>
      <c r="N6" s="201">
        <v>52.97</v>
      </c>
      <c r="O6" s="201">
        <v>74.03</v>
      </c>
      <c r="P6" s="201">
        <v>31.39</v>
      </c>
      <c r="Q6" s="201">
        <v>9.6300000000000008</v>
      </c>
      <c r="R6" s="201">
        <v>19.14</v>
      </c>
      <c r="S6" s="201">
        <v>11.77</v>
      </c>
      <c r="T6" s="201">
        <v>1.42</v>
      </c>
      <c r="U6" s="201">
        <v>56.88</v>
      </c>
      <c r="V6" s="201">
        <v>8.83</v>
      </c>
      <c r="W6" s="201">
        <v>18.79</v>
      </c>
      <c r="X6" s="201">
        <v>62.9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131.96</v>
      </c>
      <c r="AJ6" s="201">
        <v>0</v>
      </c>
      <c r="AK6" s="201">
        <v>0</v>
      </c>
      <c r="AL6" s="201">
        <v>0</v>
      </c>
      <c r="AM6" s="201">
        <v>100</v>
      </c>
      <c r="AN6" s="201">
        <v>0</v>
      </c>
      <c r="AO6">
        <v>0</v>
      </c>
      <c r="AP6" s="201">
        <v>119.62</v>
      </c>
      <c r="AQ6" s="201">
        <v>38.67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3.07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463.58</v>
      </c>
      <c r="L7" s="201">
        <v>7.24</v>
      </c>
      <c r="M7" s="201">
        <v>63.93</v>
      </c>
      <c r="N7" s="201">
        <v>52.97</v>
      </c>
      <c r="O7" s="201">
        <v>74.03</v>
      </c>
      <c r="P7" s="201">
        <v>31.39</v>
      </c>
      <c r="Q7" s="201">
        <v>9.6300000000000008</v>
      </c>
      <c r="R7" s="201">
        <v>19.14</v>
      </c>
      <c r="S7" s="201">
        <v>11.77</v>
      </c>
      <c r="T7" s="201">
        <v>1.42</v>
      </c>
      <c r="U7" s="201">
        <v>56.88</v>
      </c>
      <c r="V7" s="201">
        <v>8.83</v>
      </c>
      <c r="W7" s="201">
        <v>18.79</v>
      </c>
      <c r="X7" s="201">
        <v>62.9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134.61000000000001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3.07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395.98</v>
      </c>
      <c r="L8" s="201">
        <v>7.24</v>
      </c>
      <c r="M8" s="201">
        <v>63.93</v>
      </c>
      <c r="N8" s="201">
        <v>52.97</v>
      </c>
      <c r="O8" s="201">
        <v>74.03</v>
      </c>
      <c r="P8" s="201">
        <v>31.39</v>
      </c>
      <c r="Q8" s="201">
        <v>9.6300000000000008</v>
      </c>
      <c r="R8" s="201">
        <v>19.14</v>
      </c>
      <c r="S8" s="201">
        <v>11.77</v>
      </c>
      <c r="T8" s="201">
        <v>1.42</v>
      </c>
      <c r="U8" s="201">
        <v>56.88</v>
      </c>
      <c r="V8" s="201">
        <v>8.83</v>
      </c>
      <c r="W8" s="201">
        <v>18.79</v>
      </c>
      <c r="X8" s="201">
        <v>62.9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134.61000000000001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3.07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328.37</v>
      </c>
      <c r="L9" s="201">
        <v>7.24</v>
      </c>
      <c r="M9" s="201">
        <v>63.93</v>
      </c>
      <c r="N9" s="201">
        <v>52.97</v>
      </c>
      <c r="O9" s="201">
        <v>74.03</v>
      </c>
      <c r="P9" s="201">
        <v>31.39</v>
      </c>
      <c r="Q9" s="201">
        <v>9.6300000000000008</v>
      </c>
      <c r="R9" s="201">
        <v>19.14</v>
      </c>
      <c r="S9" s="201">
        <v>11.77</v>
      </c>
      <c r="T9" s="201">
        <v>1.42</v>
      </c>
      <c r="U9" s="201">
        <v>56.88</v>
      </c>
      <c r="V9" s="201">
        <v>8.83</v>
      </c>
      <c r="W9" s="201">
        <v>18.79</v>
      </c>
      <c r="X9" s="201">
        <v>62.9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134.61000000000001</v>
      </c>
      <c r="AJ9" s="201">
        <v>0</v>
      </c>
      <c r="AK9" s="201">
        <v>0</v>
      </c>
      <c r="AL9" s="201">
        <v>0</v>
      </c>
      <c r="AM9" s="201">
        <v>100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2.0499999999999998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272.35000000000002</v>
      </c>
      <c r="L10" s="201">
        <v>7.24</v>
      </c>
      <c r="M10" s="201">
        <v>63.93</v>
      </c>
      <c r="N10" s="201">
        <v>52.97</v>
      </c>
      <c r="O10" s="201">
        <v>74.03</v>
      </c>
      <c r="P10" s="201">
        <v>31.39</v>
      </c>
      <c r="Q10" s="201">
        <v>9.6300000000000008</v>
      </c>
      <c r="R10" s="201">
        <v>19.14</v>
      </c>
      <c r="S10" s="201">
        <v>11.77</v>
      </c>
      <c r="T10" s="201">
        <v>1.42</v>
      </c>
      <c r="U10" s="201">
        <v>56.88</v>
      </c>
      <c r="V10" s="201">
        <v>8.83</v>
      </c>
      <c r="W10" s="201">
        <v>18.79</v>
      </c>
      <c r="X10" s="201">
        <v>62.9</v>
      </c>
      <c r="Y10" s="201">
        <v>0</v>
      </c>
      <c r="Z10">
        <v>0</v>
      </c>
      <c r="AA10" s="201">
        <v>14.05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134.61000000000001</v>
      </c>
      <c r="AJ10" s="201">
        <v>0</v>
      </c>
      <c r="AK10" s="201">
        <v>0</v>
      </c>
      <c r="AL10" s="201">
        <v>0</v>
      </c>
      <c r="AM10" s="201">
        <v>100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2.0499999999999998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272.36</v>
      </c>
      <c r="L11" s="201">
        <v>7.24</v>
      </c>
      <c r="M11" s="201">
        <v>63.93</v>
      </c>
      <c r="N11" s="201">
        <v>52.97</v>
      </c>
      <c r="O11" s="201">
        <v>74.03</v>
      </c>
      <c r="P11" s="201">
        <v>31.39</v>
      </c>
      <c r="Q11" s="201">
        <v>9.6300000000000008</v>
      </c>
      <c r="R11" s="201">
        <v>19.14</v>
      </c>
      <c r="S11" s="201">
        <v>11.78</v>
      </c>
      <c r="T11" s="201">
        <v>1.42</v>
      </c>
      <c r="U11" s="201">
        <v>56.88</v>
      </c>
      <c r="V11" s="201">
        <v>8.83</v>
      </c>
      <c r="W11" s="201">
        <v>18.79</v>
      </c>
      <c r="X11" s="201">
        <v>62.9</v>
      </c>
      <c r="Y11" s="201">
        <v>0</v>
      </c>
      <c r="Z11">
        <v>0</v>
      </c>
      <c r="AA11" s="201">
        <v>14.05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119.51</v>
      </c>
      <c r="AQ11" s="201">
        <v>38.6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2.0499999999999998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272.36</v>
      </c>
      <c r="L12" s="201">
        <v>7.24</v>
      </c>
      <c r="M12" s="201">
        <v>63.93</v>
      </c>
      <c r="N12" s="201">
        <v>52.97</v>
      </c>
      <c r="O12" s="201">
        <v>74.03</v>
      </c>
      <c r="P12" s="201">
        <v>31.39</v>
      </c>
      <c r="Q12" s="201">
        <v>9.6300000000000008</v>
      </c>
      <c r="R12" s="201">
        <v>19.14</v>
      </c>
      <c r="S12" s="201">
        <v>11.77</v>
      </c>
      <c r="T12" s="201">
        <v>1.42</v>
      </c>
      <c r="U12" s="201">
        <v>56.88</v>
      </c>
      <c r="V12" s="201">
        <v>8.83</v>
      </c>
      <c r="W12" s="201">
        <v>18.79</v>
      </c>
      <c r="X12" s="201">
        <v>62.9</v>
      </c>
      <c r="Y12" s="201">
        <v>0</v>
      </c>
      <c r="Z12">
        <v>0</v>
      </c>
      <c r="AA12" s="201">
        <v>14.05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119.51</v>
      </c>
      <c r="AQ12" s="201">
        <v>38.6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2.0499999999999998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272.36</v>
      </c>
      <c r="L13" s="201">
        <v>7.24</v>
      </c>
      <c r="M13" s="201">
        <v>63.93</v>
      </c>
      <c r="N13" s="201">
        <v>52.97</v>
      </c>
      <c r="O13" s="201">
        <v>74.03</v>
      </c>
      <c r="P13" s="201">
        <v>31.39</v>
      </c>
      <c r="Q13" s="201">
        <v>9.6300000000000008</v>
      </c>
      <c r="R13" s="201">
        <v>19.14</v>
      </c>
      <c r="S13" s="201">
        <v>11.77</v>
      </c>
      <c r="T13" s="201">
        <v>1.42</v>
      </c>
      <c r="U13" s="201">
        <v>56.88</v>
      </c>
      <c r="V13" s="201">
        <v>8.83</v>
      </c>
      <c r="W13" s="201">
        <v>18.79</v>
      </c>
      <c r="X13" s="201">
        <v>62.9</v>
      </c>
      <c r="Y13" s="201">
        <v>0</v>
      </c>
      <c r="Z13">
        <v>0</v>
      </c>
      <c r="AA13" s="201">
        <v>14.05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117.39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2.0499999999999998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272.36</v>
      </c>
      <c r="L14" s="201">
        <v>7.32</v>
      </c>
      <c r="M14" s="201">
        <v>63.93</v>
      </c>
      <c r="N14" s="201">
        <v>52.97</v>
      </c>
      <c r="O14" s="201">
        <v>74.03</v>
      </c>
      <c r="P14" s="201">
        <v>31.39</v>
      </c>
      <c r="Q14" s="201">
        <v>9.6300000000000008</v>
      </c>
      <c r="R14" s="201">
        <v>19.14</v>
      </c>
      <c r="S14" s="201">
        <v>11.77</v>
      </c>
      <c r="T14" s="201">
        <v>1.42</v>
      </c>
      <c r="U14" s="201">
        <v>56.88</v>
      </c>
      <c r="V14" s="201">
        <v>8.83</v>
      </c>
      <c r="W14" s="201">
        <v>18.79</v>
      </c>
      <c r="X14" s="201">
        <v>62.9</v>
      </c>
      <c r="Y14" s="201">
        <v>0</v>
      </c>
      <c r="Z14">
        <v>0</v>
      </c>
      <c r="AA14" s="201">
        <v>14.05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117.39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2.0499999999999998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272.36</v>
      </c>
      <c r="L15" s="201">
        <v>7.27</v>
      </c>
      <c r="M15" s="201">
        <v>63.93</v>
      </c>
      <c r="N15" s="201">
        <v>52.97</v>
      </c>
      <c r="O15" s="201">
        <v>74.03</v>
      </c>
      <c r="P15" s="201">
        <v>31.39</v>
      </c>
      <c r="Q15" s="201">
        <v>5.31</v>
      </c>
      <c r="R15" s="201">
        <v>10.62</v>
      </c>
      <c r="S15" s="201">
        <v>8.99</v>
      </c>
      <c r="T15" s="201">
        <v>0.82</v>
      </c>
      <c r="U15" s="201">
        <v>56.88</v>
      </c>
      <c r="V15" s="201">
        <v>8.83</v>
      </c>
      <c r="W15" s="201">
        <v>18.79</v>
      </c>
      <c r="X15" s="201">
        <v>62.9</v>
      </c>
      <c r="Y15" s="201">
        <v>0</v>
      </c>
      <c r="Z15">
        <v>0</v>
      </c>
      <c r="AA15" s="201">
        <v>14.05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57.95</v>
      </c>
      <c r="AQ15" s="201">
        <v>25.32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2.0499999999999998</v>
      </c>
      <c r="BA15" s="201">
        <v>3.1</v>
      </c>
      <c r="BB15" s="201">
        <v>1.4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272.36</v>
      </c>
      <c r="L16" s="201">
        <v>7.27</v>
      </c>
      <c r="M16" s="201">
        <v>63.93</v>
      </c>
      <c r="N16" s="201">
        <v>52.97</v>
      </c>
      <c r="O16" s="201">
        <v>74.03</v>
      </c>
      <c r="P16" s="201">
        <v>31.39</v>
      </c>
      <c r="Q16" s="201">
        <v>5.31</v>
      </c>
      <c r="R16" s="201">
        <v>10.62</v>
      </c>
      <c r="S16" s="201">
        <v>6.76</v>
      </c>
      <c r="T16" s="201">
        <v>0.82</v>
      </c>
      <c r="U16" s="201">
        <v>56.88</v>
      </c>
      <c r="V16" s="201">
        <v>8.83</v>
      </c>
      <c r="W16" s="201">
        <v>18.79</v>
      </c>
      <c r="X16" s="201">
        <v>62.9</v>
      </c>
      <c r="Y16" s="201">
        <v>0</v>
      </c>
      <c r="Z16">
        <v>0</v>
      </c>
      <c r="AA16" s="201">
        <v>14.05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57.95</v>
      </c>
      <c r="AQ16" s="201">
        <v>25.32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2.0499999999999998</v>
      </c>
      <c r="BA16" s="201">
        <v>3.1</v>
      </c>
      <c r="BB16" s="201">
        <v>1.4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272.36</v>
      </c>
      <c r="L17" s="201">
        <v>7.27</v>
      </c>
      <c r="M17" s="201">
        <v>63.93</v>
      </c>
      <c r="N17" s="201">
        <v>52.97</v>
      </c>
      <c r="O17" s="201">
        <v>74.03</v>
      </c>
      <c r="P17" s="201">
        <v>31.39</v>
      </c>
      <c r="Q17" s="201">
        <v>5.31</v>
      </c>
      <c r="R17" s="201">
        <v>10.62</v>
      </c>
      <c r="S17" s="201">
        <v>6.76</v>
      </c>
      <c r="T17" s="201">
        <v>0.82</v>
      </c>
      <c r="U17" s="201">
        <v>56.88</v>
      </c>
      <c r="V17" s="201">
        <v>8.83</v>
      </c>
      <c r="W17" s="201">
        <v>18.79</v>
      </c>
      <c r="X17" s="201">
        <v>62.9</v>
      </c>
      <c r="Y17" s="201">
        <v>0</v>
      </c>
      <c r="Z17">
        <v>0</v>
      </c>
      <c r="AA17" s="201">
        <v>14.05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46</v>
      </c>
      <c r="AQ17" s="201">
        <v>23.29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2.0499999999999998</v>
      </c>
      <c r="BA17" s="201">
        <v>3.1</v>
      </c>
      <c r="BB17" s="201">
        <v>1.4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272.36</v>
      </c>
      <c r="L18" s="201">
        <v>7.27</v>
      </c>
      <c r="M18" s="201">
        <v>63.93</v>
      </c>
      <c r="N18" s="201">
        <v>52.97</v>
      </c>
      <c r="O18" s="201">
        <v>74.03</v>
      </c>
      <c r="P18" s="201">
        <v>31.39</v>
      </c>
      <c r="Q18" s="201">
        <v>5.31</v>
      </c>
      <c r="R18" s="201">
        <v>10.62</v>
      </c>
      <c r="S18" s="201">
        <v>6.76</v>
      </c>
      <c r="T18" s="201">
        <v>0.82</v>
      </c>
      <c r="U18" s="201">
        <v>56.88</v>
      </c>
      <c r="V18" s="201">
        <v>8.83</v>
      </c>
      <c r="W18" s="201">
        <v>18.79</v>
      </c>
      <c r="X18" s="201">
        <v>62.9</v>
      </c>
      <c r="Y18" s="201">
        <v>0</v>
      </c>
      <c r="Z18">
        <v>0</v>
      </c>
      <c r="AA18" s="201">
        <v>14.05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46</v>
      </c>
      <c r="AQ18" s="201">
        <v>23.29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2.0499999999999998</v>
      </c>
      <c r="BA18" s="201">
        <v>3.1</v>
      </c>
      <c r="BB18" s="201">
        <v>1.4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272.36</v>
      </c>
      <c r="L19" s="201">
        <v>7.27</v>
      </c>
      <c r="M19" s="201">
        <v>63.93</v>
      </c>
      <c r="N19" s="201">
        <v>52.97</v>
      </c>
      <c r="O19" s="201">
        <v>74.03</v>
      </c>
      <c r="P19" s="201">
        <v>31.39</v>
      </c>
      <c r="Q19" s="201">
        <v>5.31</v>
      </c>
      <c r="R19" s="201">
        <v>10.62</v>
      </c>
      <c r="S19" s="201">
        <v>6.76</v>
      </c>
      <c r="T19" s="201">
        <v>0.82</v>
      </c>
      <c r="U19" s="201">
        <v>56.88</v>
      </c>
      <c r="V19" s="201">
        <v>5.31</v>
      </c>
      <c r="W19" s="201">
        <v>10.95</v>
      </c>
      <c r="X19" s="201">
        <v>62.9</v>
      </c>
      <c r="Y19" s="201">
        <v>0</v>
      </c>
      <c r="Z19">
        <v>0</v>
      </c>
      <c r="AA19" s="201">
        <v>14.05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57.95</v>
      </c>
      <c r="AQ19" s="201">
        <v>25.32</v>
      </c>
      <c r="AR19" s="201">
        <v>0</v>
      </c>
      <c r="AS19" s="201">
        <v>3.86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2.0499999999999998</v>
      </c>
      <c r="BA19" s="201">
        <v>3.1</v>
      </c>
      <c r="BB19" s="201">
        <v>1.4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272.36</v>
      </c>
      <c r="L20" s="201">
        <v>7.27</v>
      </c>
      <c r="M20" s="201">
        <v>63.93</v>
      </c>
      <c r="N20" s="201">
        <v>52.97</v>
      </c>
      <c r="O20" s="201">
        <v>74.03</v>
      </c>
      <c r="P20" s="201">
        <v>31.39</v>
      </c>
      <c r="Q20" s="201">
        <v>5.31</v>
      </c>
      <c r="R20" s="201">
        <v>10.62</v>
      </c>
      <c r="S20" s="201">
        <v>6.76</v>
      </c>
      <c r="T20" s="201">
        <v>0.82</v>
      </c>
      <c r="U20" s="201">
        <v>56.88</v>
      </c>
      <c r="V20" s="201">
        <v>5.31</v>
      </c>
      <c r="W20" s="201">
        <v>10.62</v>
      </c>
      <c r="X20" s="201">
        <v>62.9</v>
      </c>
      <c r="Y20" s="201">
        <v>0</v>
      </c>
      <c r="Z20">
        <v>0</v>
      </c>
      <c r="AA20" s="201">
        <v>14.05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57.95</v>
      </c>
      <c r="AQ20" s="201">
        <v>25.32</v>
      </c>
      <c r="AR20" s="201">
        <v>0</v>
      </c>
      <c r="AS20" s="201">
        <v>3.86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2.0499999999999998</v>
      </c>
      <c r="BA20" s="201">
        <v>3.1</v>
      </c>
      <c r="BB20" s="201">
        <v>1.4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272.36</v>
      </c>
      <c r="L21" s="201">
        <v>7.27</v>
      </c>
      <c r="M21" s="201">
        <v>63.93</v>
      </c>
      <c r="N21" s="201">
        <v>52.97</v>
      </c>
      <c r="O21" s="201">
        <v>74.03</v>
      </c>
      <c r="P21" s="201">
        <v>31.39</v>
      </c>
      <c r="Q21" s="201">
        <v>5.31</v>
      </c>
      <c r="R21" s="201">
        <v>10.62</v>
      </c>
      <c r="S21" s="201">
        <v>6.76</v>
      </c>
      <c r="T21" s="201">
        <v>0.82</v>
      </c>
      <c r="U21" s="201">
        <v>56.88</v>
      </c>
      <c r="V21" s="201">
        <v>5.31</v>
      </c>
      <c r="W21" s="201">
        <v>10.62</v>
      </c>
      <c r="X21" s="201">
        <v>62.9</v>
      </c>
      <c r="Y21" s="201">
        <v>0</v>
      </c>
      <c r="Z21">
        <v>0</v>
      </c>
      <c r="AA21" s="201">
        <v>14.05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57.95</v>
      </c>
      <c r="AQ21" s="201">
        <v>25.32</v>
      </c>
      <c r="AR21" s="201">
        <v>0</v>
      </c>
      <c r="AS21" s="201">
        <v>3.86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2.0499999999999998</v>
      </c>
      <c r="BA21" s="201">
        <v>3.1</v>
      </c>
      <c r="BB21" s="201">
        <v>1.4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272.36</v>
      </c>
      <c r="L22" s="201">
        <v>7.27</v>
      </c>
      <c r="M22" s="201">
        <v>63.93</v>
      </c>
      <c r="N22" s="201">
        <v>52.97</v>
      </c>
      <c r="O22" s="201">
        <v>74.03</v>
      </c>
      <c r="P22" s="201">
        <v>31.39</v>
      </c>
      <c r="Q22" s="201">
        <v>5.31</v>
      </c>
      <c r="R22" s="201">
        <v>10.62</v>
      </c>
      <c r="S22" s="201">
        <v>6.76</v>
      </c>
      <c r="T22" s="201">
        <v>0.82</v>
      </c>
      <c r="U22" s="201">
        <v>56.88</v>
      </c>
      <c r="V22" s="201">
        <v>5.31</v>
      </c>
      <c r="W22" s="201">
        <v>10.62</v>
      </c>
      <c r="X22" s="201">
        <v>62.9</v>
      </c>
      <c r="Y22" s="201">
        <v>0</v>
      </c>
      <c r="Z22">
        <v>0</v>
      </c>
      <c r="AA22" s="201">
        <v>14.05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57.95</v>
      </c>
      <c r="AQ22" s="201">
        <v>25.32</v>
      </c>
      <c r="AR22" s="201">
        <v>0</v>
      </c>
      <c r="AS22" s="201">
        <v>3.86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2.0499999999999998</v>
      </c>
      <c r="BA22" s="201">
        <v>3.1</v>
      </c>
      <c r="BB22" s="201">
        <v>1.4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272.36</v>
      </c>
      <c r="L23" s="201">
        <v>7.27</v>
      </c>
      <c r="M23" s="201">
        <v>35.74</v>
      </c>
      <c r="N23" s="201">
        <v>52.97</v>
      </c>
      <c r="O23" s="201">
        <v>74.03</v>
      </c>
      <c r="P23" s="201">
        <v>31.39</v>
      </c>
      <c r="Q23" s="201">
        <v>5.31</v>
      </c>
      <c r="R23" s="201">
        <v>10.62</v>
      </c>
      <c r="S23" s="201">
        <v>6.76</v>
      </c>
      <c r="T23" s="201">
        <v>0.82</v>
      </c>
      <c r="U23" s="201">
        <v>57.21</v>
      </c>
      <c r="V23" s="201">
        <v>5.31</v>
      </c>
      <c r="W23" s="201">
        <v>10.62</v>
      </c>
      <c r="X23" s="201">
        <v>35.729999999999997</v>
      </c>
      <c r="Y23" s="201">
        <v>0</v>
      </c>
      <c r="Z23">
        <v>0</v>
      </c>
      <c r="AA23" s="201">
        <v>14.05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57.95</v>
      </c>
      <c r="AQ23" s="201">
        <v>25.32</v>
      </c>
      <c r="AR23" s="201">
        <v>0</v>
      </c>
      <c r="AS23" s="201">
        <v>3.86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3.07</v>
      </c>
      <c r="BA23" s="201">
        <v>3.1</v>
      </c>
      <c r="BB23" s="201">
        <v>1.4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272.36</v>
      </c>
      <c r="L24" s="201">
        <v>7.27</v>
      </c>
      <c r="M24" s="201">
        <v>35.74</v>
      </c>
      <c r="N24" s="201">
        <v>52.97</v>
      </c>
      <c r="O24" s="201">
        <v>74.03</v>
      </c>
      <c r="P24" s="201">
        <v>31.39</v>
      </c>
      <c r="Q24" s="201">
        <v>5.31</v>
      </c>
      <c r="R24" s="201">
        <v>10.62</v>
      </c>
      <c r="S24" s="201">
        <v>6.76</v>
      </c>
      <c r="T24" s="201">
        <v>0.82</v>
      </c>
      <c r="U24" s="201">
        <v>57.21</v>
      </c>
      <c r="V24" s="201">
        <v>5.31</v>
      </c>
      <c r="W24" s="201">
        <v>10.62</v>
      </c>
      <c r="X24" s="201">
        <v>35.729999999999997</v>
      </c>
      <c r="Y24" s="201">
        <v>0</v>
      </c>
      <c r="Z24">
        <v>0</v>
      </c>
      <c r="AA24" s="201">
        <v>14.05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57.95</v>
      </c>
      <c r="AQ24" s="201">
        <v>25.32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3.07</v>
      </c>
      <c r="BA24" s="201">
        <v>3.1</v>
      </c>
      <c r="BB24" s="201">
        <v>1.4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272.36</v>
      </c>
      <c r="L25" s="201">
        <v>7.27</v>
      </c>
      <c r="M25" s="201">
        <v>35.74</v>
      </c>
      <c r="N25" s="201">
        <v>52.97</v>
      </c>
      <c r="O25" s="201">
        <v>74.03</v>
      </c>
      <c r="P25" s="201">
        <v>31.39</v>
      </c>
      <c r="Q25" s="201">
        <v>5.31</v>
      </c>
      <c r="R25" s="201">
        <v>10.62</v>
      </c>
      <c r="S25" s="201">
        <v>6.76</v>
      </c>
      <c r="T25" s="201">
        <v>0.82</v>
      </c>
      <c r="U25" s="201">
        <v>57.21</v>
      </c>
      <c r="V25" s="201">
        <v>5.31</v>
      </c>
      <c r="W25" s="201">
        <v>10.62</v>
      </c>
      <c r="X25" s="201">
        <v>35.729999999999997</v>
      </c>
      <c r="Y25" s="201">
        <v>0</v>
      </c>
      <c r="Z25">
        <v>0</v>
      </c>
      <c r="AA25" s="201">
        <v>14.05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57.95</v>
      </c>
      <c r="AQ25" s="201">
        <v>25.32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3.07</v>
      </c>
      <c r="BA25" s="201">
        <v>3.1</v>
      </c>
      <c r="BB25" s="201">
        <v>1.4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272.36</v>
      </c>
      <c r="L26" s="201">
        <v>7.27</v>
      </c>
      <c r="M26" s="201">
        <v>35.74</v>
      </c>
      <c r="N26" s="201">
        <v>52.97</v>
      </c>
      <c r="O26" s="201">
        <v>74.03</v>
      </c>
      <c r="P26" s="201">
        <v>31.39</v>
      </c>
      <c r="Q26" s="201">
        <v>5.31</v>
      </c>
      <c r="R26" s="201">
        <v>10.62</v>
      </c>
      <c r="S26" s="201">
        <v>6.76</v>
      </c>
      <c r="T26" s="201">
        <v>0.82</v>
      </c>
      <c r="U26" s="201">
        <v>57.21</v>
      </c>
      <c r="V26" s="201">
        <v>5.31</v>
      </c>
      <c r="W26" s="201">
        <v>10.62</v>
      </c>
      <c r="X26" s="201">
        <v>35.729999999999997</v>
      </c>
      <c r="Y26" s="201">
        <v>0</v>
      </c>
      <c r="Z26">
        <v>0</v>
      </c>
      <c r="AA26" s="201">
        <v>14.05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57.95</v>
      </c>
      <c r="AQ26" s="201">
        <v>25.32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3.07</v>
      </c>
      <c r="BA26" s="201">
        <v>3.1</v>
      </c>
      <c r="BB26" s="201">
        <v>1.4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272.36</v>
      </c>
      <c r="L27" s="201">
        <v>7.27</v>
      </c>
      <c r="M27" s="201">
        <v>35.74</v>
      </c>
      <c r="N27" s="201">
        <v>52.97</v>
      </c>
      <c r="O27" s="201">
        <v>74.03</v>
      </c>
      <c r="P27" s="201">
        <v>31.39</v>
      </c>
      <c r="Q27" s="201">
        <v>5.31</v>
      </c>
      <c r="R27" s="201">
        <v>10.62</v>
      </c>
      <c r="S27" s="201">
        <v>6.76</v>
      </c>
      <c r="T27" s="201">
        <v>0.82</v>
      </c>
      <c r="U27" s="201">
        <v>57.21</v>
      </c>
      <c r="V27" s="201">
        <v>6.3</v>
      </c>
      <c r="W27" s="201">
        <v>10.62</v>
      </c>
      <c r="X27" s="201">
        <v>35.729999999999997</v>
      </c>
      <c r="Y27" s="201">
        <v>0</v>
      </c>
      <c r="Z27">
        <v>0</v>
      </c>
      <c r="AA27" s="201">
        <v>14.05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57.95</v>
      </c>
      <c r="AQ27" s="201">
        <v>25.32</v>
      </c>
      <c r="AR27" s="201">
        <v>8.6300000000000008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3.07</v>
      </c>
      <c r="BA27" s="201">
        <v>3.1</v>
      </c>
      <c r="BB27" s="201">
        <v>1.4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272.36</v>
      </c>
      <c r="L28" s="201">
        <v>7.27</v>
      </c>
      <c r="M28" s="201">
        <v>35.74</v>
      </c>
      <c r="N28" s="201">
        <v>52.97</v>
      </c>
      <c r="O28" s="201">
        <v>74.03</v>
      </c>
      <c r="P28" s="201">
        <v>31.39</v>
      </c>
      <c r="Q28" s="201">
        <v>5.31</v>
      </c>
      <c r="R28" s="201">
        <v>10.62</v>
      </c>
      <c r="S28" s="201">
        <v>6.76</v>
      </c>
      <c r="T28" s="201">
        <v>0.82</v>
      </c>
      <c r="U28" s="201">
        <v>57.21</v>
      </c>
      <c r="V28" s="201">
        <v>5.34</v>
      </c>
      <c r="W28" s="201">
        <v>10.62</v>
      </c>
      <c r="X28" s="201">
        <v>35.729999999999997</v>
      </c>
      <c r="Y28" s="201">
        <v>0</v>
      </c>
      <c r="Z28">
        <v>0</v>
      </c>
      <c r="AA28" s="201">
        <v>14.05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57.95</v>
      </c>
      <c r="AQ28" s="201">
        <v>25.32</v>
      </c>
      <c r="AR28" s="201">
        <v>17.579999999999998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3.07</v>
      </c>
      <c r="BA28" s="201">
        <v>3.1</v>
      </c>
      <c r="BB28" s="201">
        <v>1.4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272.36</v>
      </c>
      <c r="L29" s="201">
        <v>7.27</v>
      </c>
      <c r="M29" s="201">
        <v>35.74</v>
      </c>
      <c r="N29" s="201">
        <v>52.97</v>
      </c>
      <c r="O29" s="201">
        <v>74.03</v>
      </c>
      <c r="P29" s="201">
        <v>31.39</v>
      </c>
      <c r="Q29" s="201">
        <v>5.31</v>
      </c>
      <c r="R29" s="201">
        <v>10.62</v>
      </c>
      <c r="S29" s="201">
        <v>6.76</v>
      </c>
      <c r="T29" s="201">
        <v>0.82</v>
      </c>
      <c r="U29" s="201">
        <v>57.21</v>
      </c>
      <c r="V29" s="201">
        <v>5.31</v>
      </c>
      <c r="W29" s="201">
        <v>10.62</v>
      </c>
      <c r="X29" s="201">
        <v>35.729999999999997</v>
      </c>
      <c r="Y29" s="201">
        <v>0</v>
      </c>
      <c r="Z29">
        <v>0</v>
      </c>
      <c r="AA29" s="201">
        <v>14.05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57.95</v>
      </c>
      <c r="AQ29" s="201">
        <v>25.32</v>
      </c>
      <c r="AR29" s="201">
        <v>26.01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3.07</v>
      </c>
      <c r="BA29" s="201">
        <v>3.1</v>
      </c>
      <c r="BB29" s="201">
        <v>1.4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272.36</v>
      </c>
      <c r="L30" s="201">
        <v>7.27</v>
      </c>
      <c r="M30" s="201">
        <v>35.74</v>
      </c>
      <c r="N30" s="201">
        <v>52.97</v>
      </c>
      <c r="O30" s="201">
        <v>74.03</v>
      </c>
      <c r="P30" s="201">
        <v>31.39</v>
      </c>
      <c r="Q30" s="201">
        <v>5.31</v>
      </c>
      <c r="R30" s="201">
        <v>10.62</v>
      </c>
      <c r="S30" s="201">
        <v>6.76</v>
      </c>
      <c r="T30" s="201">
        <v>0.82</v>
      </c>
      <c r="U30" s="201">
        <v>57.21</v>
      </c>
      <c r="V30" s="201">
        <v>5.31</v>
      </c>
      <c r="W30" s="201">
        <v>10.62</v>
      </c>
      <c r="X30" s="201">
        <v>35.729999999999997</v>
      </c>
      <c r="Y30" s="201">
        <v>0</v>
      </c>
      <c r="Z30">
        <v>0</v>
      </c>
      <c r="AA30" s="201">
        <v>14.05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57.95</v>
      </c>
      <c r="AQ30" s="201">
        <v>25.32</v>
      </c>
      <c r="AR30" s="201">
        <v>31.19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3.07</v>
      </c>
      <c r="BA30" s="201">
        <v>3.1</v>
      </c>
      <c r="BB30" s="201">
        <v>1.4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272.36</v>
      </c>
      <c r="L31" s="201">
        <v>7.27</v>
      </c>
      <c r="M31" s="201">
        <v>63.93</v>
      </c>
      <c r="N31" s="201">
        <v>52.97</v>
      </c>
      <c r="O31" s="201">
        <v>74.03</v>
      </c>
      <c r="P31" s="201">
        <v>31.39</v>
      </c>
      <c r="Q31" s="201">
        <v>5.31</v>
      </c>
      <c r="R31" s="201">
        <v>10.62</v>
      </c>
      <c r="S31" s="201">
        <v>6.76</v>
      </c>
      <c r="T31" s="201">
        <v>0.82</v>
      </c>
      <c r="U31" s="201">
        <v>57.21</v>
      </c>
      <c r="V31" s="201">
        <v>5.31</v>
      </c>
      <c r="W31" s="201">
        <v>10.62</v>
      </c>
      <c r="X31" s="201">
        <v>35.729999999999997</v>
      </c>
      <c r="Y31" s="201">
        <v>0</v>
      </c>
      <c r="Z31">
        <v>0</v>
      </c>
      <c r="AA31" s="201">
        <v>14.05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57.95</v>
      </c>
      <c r="AQ31" s="201">
        <v>25.32</v>
      </c>
      <c r="AR31" s="201">
        <v>39.9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3.07</v>
      </c>
      <c r="BA31" s="201">
        <v>3.1</v>
      </c>
      <c r="BB31" s="201">
        <v>1.4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272.36</v>
      </c>
      <c r="L32" s="201">
        <v>7.27</v>
      </c>
      <c r="M32" s="201">
        <v>63.93</v>
      </c>
      <c r="N32" s="201">
        <v>52.97</v>
      </c>
      <c r="O32" s="201">
        <v>74.03</v>
      </c>
      <c r="P32" s="201">
        <v>31.39</v>
      </c>
      <c r="Q32" s="201">
        <v>5.31</v>
      </c>
      <c r="R32" s="201">
        <v>10.62</v>
      </c>
      <c r="S32" s="201">
        <v>6.76</v>
      </c>
      <c r="T32" s="201">
        <v>0.82</v>
      </c>
      <c r="U32" s="201">
        <v>57.21</v>
      </c>
      <c r="V32" s="201">
        <v>5.31</v>
      </c>
      <c r="W32" s="201">
        <v>10.62</v>
      </c>
      <c r="X32" s="201">
        <v>35.729999999999997</v>
      </c>
      <c r="Y32" s="201">
        <v>0</v>
      </c>
      <c r="Z32">
        <v>0</v>
      </c>
      <c r="AA32" s="201">
        <v>14.05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57.95</v>
      </c>
      <c r="AQ32" s="201">
        <v>25.32</v>
      </c>
      <c r="AR32" s="201">
        <v>40.5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3.07</v>
      </c>
      <c r="BA32" s="201">
        <v>3.1</v>
      </c>
      <c r="BB32" s="201">
        <v>1.4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272.36</v>
      </c>
      <c r="L33" s="201">
        <v>7.27</v>
      </c>
      <c r="M33" s="201">
        <v>35.74</v>
      </c>
      <c r="N33" s="201">
        <v>29.94</v>
      </c>
      <c r="O33" s="201">
        <v>41.53</v>
      </c>
      <c r="P33" s="201">
        <v>17.38</v>
      </c>
      <c r="Q33" s="201">
        <v>5.31</v>
      </c>
      <c r="R33" s="201">
        <v>10.62</v>
      </c>
      <c r="S33" s="201">
        <v>6.76</v>
      </c>
      <c r="T33" s="201">
        <v>0.82</v>
      </c>
      <c r="U33" s="201">
        <v>57.21</v>
      </c>
      <c r="V33" s="201">
        <v>5.31</v>
      </c>
      <c r="W33" s="201">
        <v>10.62</v>
      </c>
      <c r="X33" s="201">
        <v>35.729999999999997</v>
      </c>
      <c r="Y33" s="201">
        <v>0</v>
      </c>
      <c r="Z33">
        <v>0</v>
      </c>
      <c r="AA33" s="201">
        <v>14.05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57.95</v>
      </c>
      <c r="AQ33" s="201">
        <v>25.32</v>
      </c>
      <c r="AR33" s="201">
        <v>44.5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3.07</v>
      </c>
      <c r="BA33" s="201">
        <v>3.1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272.36</v>
      </c>
      <c r="L34" s="201">
        <v>7.27</v>
      </c>
      <c r="M34" s="201">
        <v>35.74</v>
      </c>
      <c r="N34" s="201">
        <v>29.94</v>
      </c>
      <c r="O34" s="201">
        <v>41.53</v>
      </c>
      <c r="P34" s="201">
        <v>17.38</v>
      </c>
      <c r="Q34" s="201">
        <v>5.31</v>
      </c>
      <c r="R34" s="201">
        <v>10.62</v>
      </c>
      <c r="S34" s="201">
        <v>6.76</v>
      </c>
      <c r="T34" s="201">
        <v>0.82</v>
      </c>
      <c r="U34" s="201">
        <v>57.21</v>
      </c>
      <c r="V34" s="201">
        <v>5.31</v>
      </c>
      <c r="W34" s="201">
        <v>10.62</v>
      </c>
      <c r="X34" s="201">
        <v>35.729999999999997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57.95</v>
      </c>
      <c r="AQ34" s="201">
        <v>25.32</v>
      </c>
      <c r="AR34" s="201">
        <v>44.5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3.07</v>
      </c>
      <c r="BA34" s="201">
        <v>3.1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272.36</v>
      </c>
      <c r="L35" s="201">
        <v>7.27</v>
      </c>
      <c r="M35" s="201">
        <v>35.74</v>
      </c>
      <c r="N35" s="201">
        <v>29.94</v>
      </c>
      <c r="O35" s="201">
        <v>41.53</v>
      </c>
      <c r="P35" s="201">
        <v>17.38</v>
      </c>
      <c r="Q35" s="201">
        <v>5.31</v>
      </c>
      <c r="R35" s="201">
        <v>10.62</v>
      </c>
      <c r="S35" s="201">
        <v>6.76</v>
      </c>
      <c r="T35" s="201">
        <v>0.82</v>
      </c>
      <c r="U35" s="201">
        <v>57.21</v>
      </c>
      <c r="V35" s="201">
        <v>5.31</v>
      </c>
      <c r="W35" s="201">
        <v>10.64</v>
      </c>
      <c r="X35" s="201">
        <v>35.729999999999997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57.95</v>
      </c>
      <c r="AQ35" s="201">
        <v>25.32</v>
      </c>
      <c r="AR35" s="201">
        <v>46.5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3.07</v>
      </c>
      <c r="BA35" s="201">
        <v>3.1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272.36</v>
      </c>
      <c r="L36" s="201">
        <v>7.27</v>
      </c>
      <c r="M36" s="201">
        <v>35.74</v>
      </c>
      <c r="N36" s="201">
        <v>29.94</v>
      </c>
      <c r="O36" s="201">
        <v>41.53</v>
      </c>
      <c r="P36" s="201">
        <v>17.38</v>
      </c>
      <c r="Q36" s="201">
        <v>5.31</v>
      </c>
      <c r="R36" s="201">
        <v>10.62</v>
      </c>
      <c r="S36" s="201">
        <v>6.76</v>
      </c>
      <c r="T36" s="201">
        <v>0.82</v>
      </c>
      <c r="U36" s="201">
        <v>57.21</v>
      </c>
      <c r="V36" s="201">
        <v>5.31</v>
      </c>
      <c r="W36" s="201">
        <v>10.64</v>
      </c>
      <c r="X36" s="201">
        <v>35.729999999999997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57.95</v>
      </c>
      <c r="AQ36" s="201">
        <v>25.32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3.07</v>
      </c>
      <c r="BA36" s="201">
        <v>3.1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272.36</v>
      </c>
      <c r="L37" s="201">
        <v>7.27</v>
      </c>
      <c r="M37" s="201">
        <v>35.74</v>
      </c>
      <c r="N37" s="201">
        <v>29.94</v>
      </c>
      <c r="O37" s="201">
        <v>41.53</v>
      </c>
      <c r="P37" s="201">
        <v>17.38</v>
      </c>
      <c r="Q37" s="201">
        <v>5.31</v>
      </c>
      <c r="R37" s="201">
        <v>10.62</v>
      </c>
      <c r="S37" s="201">
        <v>6.76</v>
      </c>
      <c r="T37" s="201">
        <v>0.82</v>
      </c>
      <c r="U37" s="201">
        <v>56</v>
      </c>
      <c r="V37" s="201">
        <v>5.31</v>
      </c>
      <c r="W37" s="201">
        <v>10.64</v>
      </c>
      <c r="X37" s="201">
        <v>35.729999999999997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57.95</v>
      </c>
      <c r="AQ37" s="201">
        <v>25.32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3.07</v>
      </c>
      <c r="BA37" s="201">
        <v>3.1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272.36</v>
      </c>
      <c r="L38" s="201">
        <v>7.27</v>
      </c>
      <c r="M38" s="201">
        <v>35.74</v>
      </c>
      <c r="N38" s="201">
        <v>29.94</v>
      </c>
      <c r="O38" s="201">
        <v>41.53</v>
      </c>
      <c r="P38" s="201">
        <v>17.38</v>
      </c>
      <c r="Q38" s="201">
        <v>5.31</v>
      </c>
      <c r="R38" s="201">
        <v>10.62</v>
      </c>
      <c r="S38" s="201">
        <v>6.76</v>
      </c>
      <c r="T38" s="201">
        <v>0.82</v>
      </c>
      <c r="U38" s="201">
        <v>56</v>
      </c>
      <c r="V38" s="201">
        <v>5.31</v>
      </c>
      <c r="W38" s="201">
        <v>10.64</v>
      </c>
      <c r="X38" s="201">
        <v>35.729999999999997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57.95</v>
      </c>
      <c r="AQ38" s="201">
        <v>25.32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3.07</v>
      </c>
      <c r="BA38" s="201">
        <v>3.1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272.36</v>
      </c>
      <c r="L39" s="201">
        <v>7.27</v>
      </c>
      <c r="M39" s="201">
        <v>35.74</v>
      </c>
      <c r="N39" s="201">
        <v>29.94</v>
      </c>
      <c r="O39" s="201">
        <v>41.53</v>
      </c>
      <c r="P39" s="201">
        <v>17.39</v>
      </c>
      <c r="Q39" s="201">
        <v>5.31</v>
      </c>
      <c r="R39" s="201">
        <v>10.62</v>
      </c>
      <c r="S39" s="201">
        <v>6.76</v>
      </c>
      <c r="T39" s="201">
        <v>0.82</v>
      </c>
      <c r="U39" s="201">
        <v>56</v>
      </c>
      <c r="V39" s="201">
        <v>5.31</v>
      </c>
      <c r="W39" s="201">
        <v>10.64</v>
      </c>
      <c r="X39" s="201">
        <v>35.729999999999997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57.95</v>
      </c>
      <c r="AQ39" s="201">
        <v>25.32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3.07</v>
      </c>
      <c r="BA39" s="201">
        <v>3.1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272.36</v>
      </c>
      <c r="L40" s="201">
        <v>7.27</v>
      </c>
      <c r="M40" s="201">
        <v>35.74</v>
      </c>
      <c r="N40" s="201">
        <v>29.94</v>
      </c>
      <c r="O40" s="201">
        <v>41.53</v>
      </c>
      <c r="P40" s="201">
        <v>17.39</v>
      </c>
      <c r="Q40" s="201">
        <v>5.31</v>
      </c>
      <c r="R40" s="201">
        <v>10.62</v>
      </c>
      <c r="S40" s="201">
        <v>6.76</v>
      </c>
      <c r="T40" s="201">
        <v>0.82</v>
      </c>
      <c r="U40" s="201">
        <v>56</v>
      </c>
      <c r="V40" s="201">
        <v>5.31</v>
      </c>
      <c r="W40" s="201">
        <v>10.64</v>
      </c>
      <c r="X40" s="201">
        <v>35.729999999999997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57.95</v>
      </c>
      <c r="AQ40" s="201">
        <v>25.32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3.07</v>
      </c>
      <c r="BA40" s="201">
        <v>3.1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272.36</v>
      </c>
      <c r="L41" s="201">
        <v>7.27</v>
      </c>
      <c r="M41" s="201">
        <v>35.74</v>
      </c>
      <c r="N41" s="201">
        <v>29.94</v>
      </c>
      <c r="O41" s="201">
        <v>41.53</v>
      </c>
      <c r="P41" s="201">
        <v>17.38</v>
      </c>
      <c r="Q41" s="201">
        <v>5.31</v>
      </c>
      <c r="R41" s="201">
        <v>10.62</v>
      </c>
      <c r="S41" s="201">
        <v>6.76</v>
      </c>
      <c r="T41" s="201">
        <v>0.82</v>
      </c>
      <c r="U41" s="201">
        <v>56</v>
      </c>
      <c r="V41" s="201">
        <v>5.31</v>
      </c>
      <c r="W41" s="201">
        <v>10.64</v>
      </c>
      <c r="X41" s="201">
        <v>35.729999999999997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57.95</v>
      </c>
      <c r="AQ41" s="201">
        <v>25.32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3.07</v>
      </c>
      <c r="BA41" s="201">
        <v>3.1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272.36</v>
      </c>
      <c r="L42" s="201">
        <v>7.27</v>
      </c>
      <c r="M42" s="201">
        <v>35.74</v>
      </c>
      <c r="N42" s="201">
        <v>29.94</v>
      </c>
      <c r="O42" s="201">
        <v>41.53</v>
      </c>
      <c r="P42" s="201">
        <v>17.38</v>
      </c>
      <c r="Q42" s="201">
        <v>5.31</v>
      </c>
      <c r="R42" s="201">
        <v>10.62</v>
      </c>
      <c r="S42" s="201">
        <v>6.76</v>
      </c>
      <c r="T42" s="201">
        <v>0.82</v>
      </c>
      <c r="U42" s="201">
        <v>56</v>
      </c>
      <c r="V42" s="201">
        <v>5.31</v>
      </c>
      <c r="W42" s="201">
        <v>10.64</v>
      </c>
      <c r="X42" s="201">
        <v>35.729999999999997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57.95</v>
      </c>
      <c r="AQ42" s="201">
        <v>25.32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3.07</v>
      </c>
      <c r="BA42" s="201">
        <v>3.1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272.36</v>
      </c>
      <c r="L43" s="201">
        <v>7.27</v>
      </c>
      <c r="M43" s="201">
        <v>35.74</v>
      </c>
      <c r="N43" s="201">
        <v>29.94</v>
      </c>
      <c r="O43" s="201">
        <v>41.53</v>
      </c>
      <c r="P43" s="201">
        <v>17.38</v>
      </c>
      <c r="Q43" s="201">
        <v>5.31</v>
      </c>
      <c r="R43" s="201">
        <v>10.62</v>
      </c>
      <c r="S43" s="201">
        <v>6.76</v>
      </c>
      <c r="T43" s="201">
        <v>0.82</v>
      </c>
      <c r="U43" s="201">
        <v>56</v>
      </c>
      <c r="V43" s="201">
        <v>5.31</v>
      </c>
      <c r="W43" s="201">
        <v>10.64</v>
      </c>
      <c r="X43" s="201">
        <v>35.729999999999997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57.95</v>
      </c>
      <c r="AQ43" s="201">
        <v>25.32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3.07</v>
      </c>
      <c r="BA43" s="201">
        <v>3.1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272.36</v>
      </c>
      <c r="L44" s="201">
        <v>7.27</v>
      </c>
      <c r="M44" s="201">
        <v>35.74</v>
      </c>
      <c r="N44" s="201">
        <v>29.94</v>
      </c>
      <c r="O44" s="201">
        <v>41.53</v>
      </c>
      <c r="P44" s="201">
        <v>17.38</v>
      </c>
      <c r="Q44" s="201">
        <v>5.31</v>
      </c>
      <c r="R44" s="201">
        <v>10.62</v>
      </c>
      <c r="S44" s="201">
        <v>6.76</v>
      </c>
      <c r="T44" s="201">
        <v>0.82</v>
      </c>
      <c r="U44" s="201">
        <v>56</v>
      </c>
      <c r="V44" s="201">
        <v>5.31</v>
      </c>
      <c r="W44" s="201">
        <v>10.64</v>
      </c>
      <c r="X44" s="201">
        <v>35.729999999999997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57.95</v>
      </c>
      <c r="AQ44" s="201">
        <v>25.32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3.07</v>
      </c>
      <c r="BA44" s="201">
        <v>3.1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272.36</v>
      </c>
      <c r="L45" s="201">
        <v>7.27</v>
      </c>
      <c r="M45" s="201">
        <v>35.74</v>
      </c>
      <c r="N45" s="201">
        <v>29.94</v>
      </c>
      <c r="O45" s="201">
        <v>41.53</v>
      </c>
      <c r="P45" s="201">
        <v>17.38</v>
      </c>
      <c r="Q45" s="201">
        <v>5.31</v>
      </c>
      <c r="R45" s="201">
        <v>10.62</v>
      </c>
      <c r="S45" s="201">
        <v>6.76</v>
      </c>
      <c r="T45" s="201">
        <v>0.82</v>
      </c>
      <c r="U45" s="201">
        <v>56</v>
      </c>
      <c r="V45" s="201">
        <v>5.31</v>
      </c>
      <c r="W45" s="201">
        <v>10.62</v>
      </c>
      <c r="X45" s="201">
        <v>35.729999999999997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57.95</v>
      </c>
      <c r="AQ45" s="201">
        <v>25.32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3.2</v>
      </c>
      <c r="BA45" s="201">
        <v>3.1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272.36</v>
      </c>
      <c r="L46" s="201">
        <v>7.27</v>
      </c>
      <c r="M46" s="201">
        <v>35.74</v>
      </c>
      <c r="N46" s="201">
        <v>29.94</v>
      </c>
      <c r="O46" s="201">
        <v>41.53</v>
      </c>
      <c r="P46" s="201">
        <v>17.38</v>
      </c>
      <c r="Q46" s="201">
        <v>5.31</v>
      </c>
      <c r="R46" s="201">
        <v>10.62</v>
      </c>
      <c r="S46" s="201">
        <v>6.76</v>
      </c>
      <c r="T46" s="201">
        <v>0.82</v>
      </c>
      <c r="U46" s="201">
        <v>56</v>
      </c>
      <c r="V46" s="201">
        <v>5.31</v>
      </c>
      <c r="W46" s="201">
        <v>10.62</v>
      </c>
      <c r="X46" s="201">
        <v>35.729999999999997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57.95</v>
      </c>
      <c r="AQ46" s="201">
        <v>25.32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3.2</v>
      </c>
      <c r="BA46" s="201">
        <v>3.1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272.36</v>
      </c>
      <c r="L47" s="201">
        <v>7.27</v>
      </c>
      <c r="M47" s="201">
        <v>35.74</v>
      </c>
      <c r="N47" s="201">
        <v>29.94</v>
      </c>
      <c r="O47" s="201">
        <v>41.53</v>
      </c>
      <c r="P47" s="201">
        <v>17.38</v>
      </c>
      <c r="Q47" s="201">
        <v>5.31</v>
      </c>
      <c r="R47" s="201">
        <v>10.62</v>
      </c>
      <c r="S47" s="201">
        <v>6.76</v>
      </c>
      <c r="T47" s="201">
        <v>0.82</v>
      </c>
      <c r="U47" s="201">
        <v>56</v>
      </c>
      <c r="V47" s="201">
        <v>5.31</v>
      </c>
      <c r="W47" s="201">
        <v>10.63</v>
      </c>
      <c r="X47" s="201">
        <v>35.729999999999997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57.95</v>
      </c>
      <c r="AQ47" s="201">
        <v>25.32</v>
      </c>
      <c r="AR47" s="201">
        <v>46.5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3.2</v>
      </c>
      <c r="BA47" s="201">
        <v>3.1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272.36</v>
      </c>
      <c r="L48" s="201">
        <v>7.27</v>
      </c>
      <c r="M48" s="201">
        <v>35.74</v>
      </c>
      <c r="N48" s="201">
        <v>29.94</v>
      </c>
      <c r="O48" s="201">
        <v>41.53</v>
      </c>
      <c r="P48" s="201">
        <v>17.39</v>
      </c>
      <c r="Q48" s="201">
        <v>5.31</v>
      </c>
      <c r="R48" s="201">
        <v>10.62</v>
      </c>
      <c r="S48" s="201">
        <v>6.76</v>
      </c>
      <c r="T48" s="201">
        <v>0.82</v>
      </c>
      <c r="U48" s="201">
        <v>56</v>
      </c>
      <c r="V48" s="201">
        <v>5.31</v>
      </c>
      <c r="W48" s="201">
        <v>10.63</v>
      </c>
      <c r="X48" s="201">
        <v>35.729999999999997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57.95</v>
      </c>
      <c r="AQ48" s="201">
        <v>25.32</v>
      </c>
      <c r="AR48" s="201">
        <v>46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3.2</v>
      </c>
      <c r="BA48" s="201">
        <v>3.1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272.36</v>
      </c>
      <c r="L49" s="201">
        <v>7.27</v>
      </c>
      <c r="M49" s="201">
        <v>35.74</v>
      </c>
      <c r="N49" s="201">
        <v>29.94</v>
      </c>
      <c r="O49" s="201">
        <v>41.53</v>
      </c>
      <c r="P49" s="201">
        <v>17.38</v>
      </c>
      <c r="Q49" s="201">
        <v>5.31</v>
      </c>
      <c r="R49" s="201">
        <v>10.62</v>
      </c>
      <c r="S49" s="201">
        <v>6.76</v>
      </c>
      <c r="T49" s="201">
        <v>0.82</v>
      </c>
      <c r="U49" s="201">
        <v>56</v>
      </c>
      <c r="V49" s="201">
        <v>5.36</v>
      </c>
      <c r="W49" s="201">
        <v>10.63</v>
      </c>
      <c r="X49" s="201">
        <v>35.729999999999997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58.57</v>
      </c>
      <c r="AQ49" s="201">
        <v>25.32</v>
      </c>
      <c r="AR49" s="201">
        <v>46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3.2</v>
      </c>
      <c r="BA49" s="201">
        <v>3.1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272.36</v>
      </c>
      <c r="L50" s="201">
        <v>7.27</v>
      </c>
      <c r="M50" s="201">
        <v>35.74</v>
      </c>
      <c r="N50" s="201">
        <v>29.94</v>
      </c>
      <c r="O50" s="201">
        <v>41.53</v>
      </c>
      <c r="P50" s="201">
        <v>17.38</v>
      </c>
      <c r="Q50" s="201">
        <v>5.31</v>
      </c>
      <c r="R50" s="201">
        <v>10.62</v>
      </c>
      <c r="S50" s="201">
        <v>6.76</v>
      </c>
      <c r="T50" s="201">
        <v>0.82</v>
      </c>
      <c r="U50" s="201">
        <v>56</v>
      </c>
      <c r="V50" s="201">
        <v>5.36</v>
      </c>
      <c r="W50" s="201">
        <v>10.63</v>
      </c>
      <c r="X50" s="201">
        <v>35.729999999999997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58.57</v>
      </c>
      <c r="AQ50" s="201">
        <v>25.32</v>
      </c>
      <c r="AR50" s="201">
        <v>46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3.2</v>
      </c>
      <c r="BA50" s="201">
        <v>3.1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272.36</v>
      </c>
      <c r="L51" s="201">
        <v>7.27</v>
      </c>
      <c r="M51" s="201">
        <v>21.28</v>
      </c>
      <c r="N51" s="201">
        <v>14.49</v>
      </c>
      <c r="O51" s="201">
        <v>24.14</v>
      </c>
      <c r="P51" s="201">
        <v>9.66</v>
      </c>
      <c r="Q51" s="201">
        <v>5.31</v>
      </c>
      <c r="R51" s="201">
        <v>10.62</v>
      </c>
      <c r="S51" s="201">
        <v>6.76</v>
      </c>
      <c r="T51" s="201">
        <v>0.82</v>
      </c>
      <c r="U51" s="201">
        <v>56.4</v>
      </c>
      <c r="V51" s="201">
        <v>5.36</v>
      </c>
      <c r="W51" s="201">
        <v>9.1199999999999992</v>
      </c>
      <c r="X51" s="201">
        <v>34.14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58.45</v>
      </c>
      <c r="AQ51" s="201">
        <v>25.32</v>
      </c>
      <c r="AR51" s="201">
        <v>46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3.2</v>
      </c>
      <c r="BA51" s="201">
        <v>3.1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272.36</v>
      </c>
      <c r="L52" s="201">
        <v>7.27</v>
      </c>
      <c r="M52" s="201">
        <v>21.28</v>
      </c>
      <c r="N52" s="201">
        <v>14.49</v>
      </c>
      <c r="O52" s="201">
        <v>24.14</v>
      </c>
      <c r="P52" s="201">
        <v>9.66</v>
      </c>
      <c r="Q52" s="201">
        <v>5.31</v>
      </c>
      <c r="R52" s="201">
        <v>10.62</v>
      </c>
      <c r="S52" s="201">
        <v>6.76</v>
      </c>
      <c r="T52" s="201">
        <v>0.82</v>
      </c>
      <c r="U52" s="201">
        <v>56.4</v>
      </c>
      <c r="V52" s="201">
        <v>5.31</v>
      </c>
      <c r="W52" s="201">
        <v>5.87</v>
      </c>
      <c r="X52" s="201">
        <v>17.47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57.95</v>
      </c>
      <c r="AQ52" s="201">
        <v>25.32</v>
      </c>
      <c r="AR52" s="201">
        <v>46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3.2</v>
      </c>
      <c r="BA52" s="201">
        <v>3.1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272.36</v>
      </c>
      <c r="L53" s="201">
        <v>7.22</v>
      </c>
      <c r="M53" s="201">
        <v>21.28</v>
      </c>
      <c r="N53" s="201">
        <v>14.49</v>
      </c>
      <c r="O53" s="201">
        <v>24.14</v>
      </c>
      <c r="P53" s="201">
        <v>9.66</v>
      </c>
      <c r="Q53" s="201">
        <v>5.31</v>
      </c>
      <c r="R53" s="201">
        <v>10.62</v>
      </c>
      <c r="S53" s="201">
        <v>6.76</v>
      </c>
      <c r="T53" s="201">
        <v>0.82</v>
      </c>
      <c r="U53" s="201">
        <v>56.4</v>
      </c>
      <c r="V53" s="201">
        <v>5.31</v>
      </c>
      <c r="W53" s="201">
        <v>5.87</v>
      </c>
      <c r="X53" s="201">
        <v>17.47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51.17</v>
      </c>
      <c r="AQ53" s="201">
        <v>25.32</v>
      </c>
      <c r="AR53" s="201">
        <v>46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3.2</v>
      </c>
      <c r="BA53" s="201">
        <v>3.1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272.36</v>
      </c>
      <c r="L54" s="201">
        <v>7.22</v>
      </c>
      <c r="M54" s="201">
        <v>21.28</v>
      </c>
      <c r="N54" s="201">
        <v>14.49</v>
      </c>
      <c r="O54" s="201">
        <v>24.14</v>
      </c>
      <c r="P54" s="201">
        <v>9.66</v>
      </c>
      <c r="Q54" s="201">
        <v>5.31</v>
      </c>
      <c r="R54" s="201">
        <v>10.62</v>
      </c>
      <c r="S54" s="201">
        <v>6.76</v>
      </c>
      <c r="T54" s="201">
        <v>0.82</v>
      </c>
      <c r="U54" s="201">
        <v>56.4</v>
      </c>
      <c r="V54" s="201">
        <v>5.31</v>
      </c>
      <c r="W54" s="201">
        <v>5.87</v>
      </c>
      <c r="X54" s="201">
        <v>17.47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51.17</v>
      </c>
      <c r="AQ54" s="201">
        <v>25.32</v>
      </c>
      <c r="AR54" s="201">
        <v>46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3.2</v>
      </c>
      <c r="BA54" s="201">
        <v>3.1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272.36</v>
      </c>
      <c r="L55" s="201">
        <v>7.22</v>
      </c>
      <c r="M55" s="201">
        <v>21.28</v>
      </c>
      <c r="N55" s="201">
        <v>14.49</v>
      </c>
      <c r="O55" s="201">
        <v>24.14</v>
      </c>
      <c r="P55" s="201">
        <v>9.66</v>
      </c>
      <c r="Q55" s="201">
        <v>5.31</v>
      </c>
      <c r="R55" s="201">
        <v>10.62</v>
      </c>
      <c r="S55" s="201">
        <v>6.76</v>
      </c>
      <c r="T55" s="201">
        <v>0.82</v>
      </c>
      <c r="U55" s="201">
        <v>56.4</v>
      </c>
      <c r="V55" s="201">
        <v>5.31</v>
      </c>
      <c r="W55" s="201">
        <v>9.1199999999999992</v>
      </c>
      <c r="X55" s="201">
        <v>17.47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49.42</v>
      </c>
      <c r="AQ55" s="201">
        <v>25.32</v>
      </c>
      <c r="AR55" s="201">
        <v>46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3.2</v>
      </c>
      <c r="BA55" s="201">
        <v>3.1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272.36</v>
      </c>
      <c r="L56" s="201">
        <v>7.22</v>
      </c>
      <c r="M56" s="201">
        <v>21.28</v>
      </c>
      <c r="N56" s="201">
        <v>14.49</v>
      </c>
      <c r="O56" s="201">
        <v>24.14</v>
      </c>
      <c r="P56" s="201">
        <v>9.66</v>
      </c>
      <c r="Q56" s="201">
        <v>5.31</v>
      </c>
      <c r="R56" s="201">
        <v>10.62</v>
      </c>
      <c r="S56" s="201">
        <v>6.76</v>
      </c>
      <c r="T56" s="201">
        <v>0.82</v>
      </c>
      <c r="U56" s="201">
        <v>56.4</v>
      </c>
      <c r="V56" s="201">
        <v>5.31</v>
      </c>
      <c r="W56" s="201">
        <v>9.1199999999999992</v>
      </c>
      <c r="X56" s="201">
        <v>17.47</v>
      </c>
      <c r="Y56" s="201">
        <v>0</v>
      </c>
      <c r="Z56">
        <v>0</v>
      </c>
      <c r="AA56" s="201">
        <v>14.05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49.42</v>
      </c>
      <c r="AQ56" s="201">
        <v>25.32</v>
      </c>
      <c r="AR56" s="201">
        <v>46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3.2</v>
      </c>
      <c r="BA56" s="201">
        <v>3.1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272.35000000000002</v>
      </c>
      <c r="L57" s="201">
        <v>7.5</v>
      </c>
      <c r="M57" s="201">
        <v>21.28</v>
      </c>
      <c r="N57" s="201">
        <v>52.97</v>
      </c>
      <c r="O57" s="201">
        <v>74.03</v>
      </c>
      <c r="P57" s="201">
        <v>31.39</v>
      </c>
      <c r="Q57" s="201">
        <v>5.31</v>
      </c>
      <c r="R57" s="201">
        <v>10.62</v>
      </c>
      <c r="S57" s="201">
        <v>6.76</v>
      </c>
      <c r="T57" s="201">
        <v>0.82</v>
      </c>
      <c r="U57" s="201">
        <v>56.78</v>
      </c>
      <c r="V57" s="201">
        <v>5.31</v>
      </c>
      <c r="W57" s="201">
        <v>5.87</v>
      </c>
      <c r="X57" s="201">
        <v>17.47</v>
      </c>
      <c r="Y57" s="201">
        <v>0</v>
      </c>
      <c r="Z57">
        <v>0</v>
      </c>
      <c r="AA57" s="201">
        <v>14.05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51.17</v>
      </c>
      <c r="AQ57" s="201">
        <v>20.46</v>
      </c>
      <c r="AR57" s="201">
        <v>46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3.2</v>
      </c>
      <c r="BA57" s="201">
        <v>3.1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272.35000000000002</v>
      </c>
      <c r="L58" s="201">
        <v>7.5</v>
      </c>
      <c r="M58" s="201">
        <v>21.28</v>
      </c>
      <c r="N58" s="201">
        <v>52.97</v>
      </c>
      <c r="O58" s="201">
        <v>74.03</v>
      </c>
      <c r="P58" s="201">
        <v>31.39</v>
      </c>
      <c r="Q58" s="201">
        <v>5.31</v>
      </c>
      <c r="R58" s="201">
        <v>10.62</v>
      </c>
      <c r="S58" s="201">
        <v>6.76</v>
      </c>
      <c r="T58" s="201">
        <v>0.82</v>
      </c>
      <c r="U58" s="201">
        <v>56.81</v>
      </c>
      <c r="V58" s="201">
        <v>5.31</v>
      </c>
      <c r="W58" s="201">
        <v>5.87</v>
      </c>
      <c r="X58" s="201">
        <v>17.47</v>
      </c>
      <c r="Y58" s="201">
        <v>0</v>
      </c>
      <c r="Z58">
        <v>0</v>
      </c>
      <c r="AA58" s="201">
        <v>14.05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51.17</v>
      </c>
      <c r="AQ58" s="201">
        <v>20.46</v>
      </c>
      <c r="AR58" s="201">
        <v>46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3.2</v>
      </c>
      <c r="BA58" s="201">
        <v>3.1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272.36</v>
      </c>
      <c r="L59" s="201">
        <v>7.24</v>
      </c>
      <c r="M59" s="201">
        <v>63.93</v>
      </c>
      <c r="N59" s="201">
        <v>52.97</v>
      </c>
      <c r="O59" s="201">
        <v>74.03</v>
      </c>
      <c r="P59" s="201">
        <v>31.39</v>
      </c>
      <c r="Q59" s="201">
        <v>5.31</v>
      </c>
      <c r="R59" s="201">
        <v>10.62</v>
      </c>
      <c r="S59" s="201">
        <v>6.76</v>
      </c>
      <c r="T59" s="201">
        <v>0.82</v>
      </c>
      <c r="U59" s="201">
        <v>56.81</v>
      </c>
      <c r="V59" s="201">
        <v>8.83</v>
      </c>
      <c r="W59" s="201">
        <v>18.79</v>
      </c>
      <c r="X59" s="201">
        <v>62.9</v>
      </c>
      <c r="Y59" s="201">
        <v>0</v>
      </c>
      <c r="Z59">
        <v>0</v>
      </c>
      <c r="AA59" s="201">
        <v>14.05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101.9</v>
      </c>
      <c r="AQ59" s="201">
        <v>20.46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3.2</v>
      </c>
      <c r="BA59" s="201">
        <v>3.1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272.36</v>
      </c>
      <c r="L60" s="201">
        <v>7.24</v>
      </c>
      <c r="M60" s="201">
        <v>63.93</v>
      </c>
      <c r="N60" s="201">
        <v>52.97</v>
      </c>
      <c r="O60" s="201">
        <v>74.03</v>
      </c>
      <c r="P60" s="201">
        <v>31.39</v>
      </c>
      <c r="Q60" s="201">
        <v>9.6300000000000008</v>
      </c>
      <c r="R60" s="201">
        <v>19.149999999999999</v>
      </c>
      <c r="S60" s="201">
        <v>11.77</v>
      </c>
      <c r="T60" s="201">
        <v>1.42</v>
      </c>
      <c r="U60" s="201">
        <v>56.81</v>
      </c>
      <c r="V60" s="201">
        <v>8.83</v>
      </c>
      <c r="W60" s="201">
        <v>18.79</v>
      </c>
      <c r="X60" s="201">
        <v>62.9</v>
      </c>
      <c r="Y60" s="201">
        <v>0</v>
      </c>
      <c r="Z60">
        <v>0</v>
      </c>
      <c r="AA60" s="201">
        <v>14.05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118.44</v>
      </c>
      <c r="AQ60" s="201">
        <v>38.270000000000003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3.2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313.89</v>
      </c>
      <c r="L61" s="201">
        <v>6.31</v>
      </c>
      <c r="M61" s="201">
        <v>63.93</v>
      </c>
      <c r="N61" s="201">
        <v>52.97</v>
      </c>
      <c r="O61" s="201">
        <v>74.03</v>
      </c>
      <c r="P61" s="201">
        <v>31.39</v>
      </c>
      <c r="Q61" s="201">
        <v>9.6300000000000008</v>
      </c>
      <c r="R61" s="201">
        <v>19.149999999999999</v>
      </c>
      <c r="S61" s="201">
        <v>11.77</v>
      </c>
      <c r="T61" s="201">
        <v>1.42</v>
      </c>
      <c r="U61" s="201">
        <v>56.81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14.05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118.44</v>
      </c>
      <c r="AQ61" s="201">
        <v>38.270000000000003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3.2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357.35</v>
      </c>
      <c r="L62" s="201">
        <v>7.24</v>
      </c>
      <c r="M62" s="201">
        <v>63.93</v>
      </c>
      <c r="N62" s="201">
        <v>52.97</v>
      </c>
      <c r="O62" s="201">
        <v>74.03</v>
      </c>
      <c r="P62" s="201">
        <v>31.39</v>
      </c>
      <c r="Q62" s="201">
        <v>9.6300000000000008</v>
      </c>
      <c r="R62" s="201">
        <v>19.149999999999999</v>
      </c>
      <c r="S62" s="201">
        <v>11.77</v>
      </c>
      <c r="T62" s="201">
        <v>1.42</v>
      </c>
      <c r="U62" s="201">
        <v>56.81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14.05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118.44</v>
      </c>
      <c r="AQ62" s="201">
        <v>38.270000000000003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3.2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318.70999999999998</v>
      </c>
      <c r="L63" s="201">
        <v>7.24</v>
      </c>
      <c r="M63" s="201">
        <v>63.93</v>
      </c>
      <c r="N63" s="201">
        <v>52.97</v>
      </c>
      <c r="O63" s="201">
        <v>74.03</v>
      </c>
      <c r="P63" s="201">
        <v>31.39</v>
      </c>
      <c r="Q63" s="201">
        <v>9.6300000000000008</v>
      </c>
      <c r="R63" s="201">
        <v>19.149999999999999</v>
      </c>
      <c r="S63" s="201">
        <v>11.77</v>
      </c>
      <c r="T63" s="201">
        <v>1.42</v>
      </c>
      <c r="U63" s="201">
        <v>56.81</v>
      </c>
      <c r="V63" s="201">
        <v>8.83</v>
      </c>
      <c r="W63" s="201">
        <v>18.79</v>
      </c>
      <c r="X63" s="201">
        <v>53.49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3.2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367.01</v>
      </c>
      <c r="L64" s="201">
        <v>7.24</v>
      </c>
      <c r="M64" s="201">
        <v>63.93</v>
      </c>
      <c r="N64" s="201">
        <v>52.97</v>
      </c>
      <c r="O64" s="201">
        <v>74.03</v>
      </c>
      <c r="P64" s="201">
        <v>31.39</v>
      </c>
      <c r="Q64" s="201">
        <v>9.6300000000000008</v>
      </c>
      <c r="R64" s="201">
        <v>19.14</v>
      </c>
      <c r="S64" s="201">
        <v>11.77</v>
      </c>
      <c r="T64" s="201">
        <v>1.42</v>
      </c>
      <c r="U64" s="201">
        <v>56.81</v>
      </c>
      <c r="V64" s="201">
        <v>8.83</v>
      </c>
      <c r="W64" s="201">
        <v>18.79</v>
      </c>
      <c r="X64" s="201">
        <v>52.5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3.2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415.29</v>
      </c>
      <c r="L65" s="201">
        <v>7.24</v>
      </c>
      <c r="M65" s="201">
        <v>63.93</v>
      </c>
      <c r="N65" s="201">
        <v>52.97</v>
      </c>
      <c r="O65" s="201">
        <v>74.03</v>
      </c>
      <c r="P65" s="201">
        <v>31.39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56.81</v>
      </c>
      <c r="V65" s="201">
        <v>8.83</v>
      </c>
      <c r="W65" s="201">
        <v>18.79</v>
      </c>
      <c r="X65" s="201">
        <v>52.5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118.44</v>
      </c>
      <c r="AQ65" s="201">
        <v>38.270000000000003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3.2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400.97</v>
      </c>
      <c r="L66" s="201">
        <v>7.24</v>
      </c>
      <c r="M66" s="201">
        <v>63.93</v>
      </c>
      <c r="N66" s="201">
        <v>52.97</v>
      </c>
      <c r="O66" s="201">
        <v>74.03</v>
      </c>
      <c r="P66" s="201">
        <v>31.39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56.81</v>
      </c>
      <c r="V66" s="201">
        <v>8.83</v>
      </c>
      <c r="W66" s="201">
        <v>18.79</v>
      </c>
      <c r="X66" s="201">
        <v>52.5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118.44</v>
      </c>
      <c r="AQ66" s="201">
        <v>38.270000000000003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3.07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350.18</v>
      </c>
      <c r="L67" s="201">
        <v>7.24</v>
      </c>
      <c r="M67" s="201">
        <v>59.62</v>
      </c>
      <c r="N67" s="201">
        <v>49.4</v>
      </c>
      <c r="O67" s="201">
        <v>69.05</v>
      </c>
      <c r="P67" s="201">
        <v>29.28</v>
      </c>
      <c r="Q67" s="201">
        <v>8.98</v>
      </c>
      <c r="R67" s="201">
        <v>17.850000000000001</v>
      </c>
      <c r="S67" s="201">
        <v>10.98</v>
      </c>
      <c r="T67" s="201">
        <v>1.32</v>
      </c>
      <c r="U67" s="201">
        <v>56.81</v>
      </c>
      <c r="V67" s="201">
        <v>8.83</v>
      </c>
      <c r="W67" s="201">
        <v>18.79</v>
      </c>
      <c r="X67" s="201">
        <v>52.5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118.44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3.07</v>
      </c>
      <c r="BA67" s="201">
        <v>3.1</v>
      </c>
      <c r="BB67" s="201">
        <v>2.2999999999999998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290.37</v>
      </c>
      <c r="L68" s="201">
        <v>7.24</v>
      </c>
      <c r="M68" s="201">
        <v>61.68</v>
      </c>
      <c r="N68" s="201">
        <v>51.11</v>
      </c>
      <c r="O68" s="201">
        <v>71.430000000000007</v>
      </c>
      <c r="P68" s="201">
        <v>30.29</v>
      </c>
      <c r="Q68" s="201">
        <v>9.2899999999999991</v>
      </c>
      <c r="R68" s="201">
        <v>18.47</v>
      </c>
      <c r="S68" s="201">
        <v>11.36</v>
      </c>
      <c r="T68" s="201">
        <v>1.37</v>
      </c>
      <c r="U68" s="201">
        <v>56.81</v>
      </c>
      <c r="V68" s="201">
        <v>8.83</v>
      </c>
      <c r="W68" s="201">
        <v>18.79</v>
      </c>
      <c r="X68" s="201">
        <v>52.5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118.44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3.07</v>
      </c>
      <c r="BA68" s="201">
        <v>3.1</v>
      </c>
      <c r="BB68" s="201">
        <v>2.37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292.10000000000002</v>
      </c>
      <c r="L69" s="201">
        <v>7.24</v>
      </c>
      <c r="M69" s="201">
        <v>63.75</v>
      </c>
      <c r="N69" s="201">
        <v>52.82</v>
      </c>
      <c r="O69" s="201">
        <v>73.819999999999993</v>
      </c>
      <c r="P69" s="201">
        <v>31.31</v>
      </c>
      <c r="Q69" s="201">
        <v>9.6</v>
      </c>
      <c r="R69" s="201">
        <v>19.07</v>
      </c>
      <c r="S69" s="201">
        <v>11.74</v>
      </c>
      <c r="T69" s="201">
        <v>1.42</v>
      </c>
      <c r="U69" s="201">
        <v>56.81</v>
      </c>
      <c r="V69" s="201">
        <v>8.83</v>
      </c>
      <c r="W69" s="201">
        <v>18.79</v>
      </c>
      <c r="X69" s="201">
        <v>52.5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118.44</v>
      </c>
      <c r="AQ69" s="201">
        <v>38.270000000000003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3.11</v>
      </c>
      <c r="BA69" s="201">
        <v>3.1</v>
      </c>
      <c r="BB69" s="201">
        <v>2.4500000000000002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342.45</v>
      </c>
      <c r="L70" s="201">
        <v>7.24</v>
      </c>
      <c r="M70" s="201">
        <v>63.93</v>
      </c>
      <c r="N70" s="201">
        <v>52.97</v>
      </c>
      <c r="O70" s="201">
        <v>74.03</v>
      </c>
      <c r="P70" s="201">
        <v>31.39</v>
      </c>
      <c r="Q70" s="201">
        <v>9.6300000000000008</v>
      </c>
      <c r="R70" s="201">
        <v>19.14</v>
      </c>
      <c r="S70" s="201">
        <v>11.77</v>
      </c>
      <c r="T70" s="201">
        <v>1.42</v>
      </c>
      <c r="U70" s="201">
        <v>56.81</v>
      </c>
      <c r="V70" s="201">
        <v>8.83</v>
      </c>
      <c r="W70" s="201">
        <v>18.79</v>
      </c>
      <c r="X70" s="201">
        <v>52.5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118.44</v>
      </c>
      <c r="AQ70" s="201">
        <v>38.270000000000003</v>
      </c>
      <c r="AR70" s="201">
        <v>46.96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4.0999999999999996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446.61</v>
      </c>
      <c r="L71" s="201">
        <v>7.24</v>
      </c>
      <c r="M71" s="201">
        <v>63.93</v>
      </c>
      <c r="N71" s="201">
        <v>52.97</v>
      </c>
      <c r="O71" s="201">
        <v>74.03</v>
      </c>
      <c r="P71" s="201">
        <v>31.39</v>
      </c>
      <c r="Q71" s="201">
        <v>9.6300000000000008</v>
      </c>
      <c r="R71" s="201">
        <v>19.14</v>
      </c>
      <c r="S71" s="201">
        <v>11.77</v>
      </c>
      <c r="T71" s="201">
        <v>1.42</v>
      </c>
      <c r="U71" s="201">
        <v>56.81</v>
      </c>
      <c r="V71" s="201">
        <v>8.83</v>
      </c>
      <c r="W71" s="201">
        <v>18.79</v>
      </c>
      <c r="X71" s="201">
        <v>52.5</v>
      </c>
      <c r="Y71" s="201">
        <v>0</v>
      </c>
      <c r="Z71">
        <v>0</v>
      </c>
      <c r="AA71" s="201">
        <v>14.05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131.96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118.44</v>
      </c>
      <c r="AQ71" s="201">
        <v>38.270000000000003</v>
      </c>
      <c r="AR71" s="201">
        <v>39.71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4.0999999999999996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424</v>
      </c>
      <c r="L72" s="201">
        <v>7.24</v>
      </c>
      <c r="M72" s="201">
        <v>63.93</v>
      </c>
      <c r="N72" s="201">
        <v>52.97</v>
      </c>
      <c r="O72" s="201">
        <v>74.03</v>
      </c>
      <c r="P72" s="201">
        <v>31.39</v>
      </c>
      <c r="Q72" s="201">
        <v>9.6300000000000008</v>
      </c>
      <c r="R72" s="201">
        <v>19.14</v>
      </c>
      <c r="S72" s="201">
        <v>11.77</v>
      </c>
      <c r="T72" s="201">
        <v>1.42</v>
      </c>
      <c r="U72" s="201">
        <v>56.81</v>
      </c>
      <c r="V72" s="201">
        <v>8.83</v>
      </c>
      <c r="W72" s="201">
        <v>18.79</v>
      </c>
      <c r="X72" s="201">
        <v>52.5</v>
      </c>
      <c r="Y72" s="201">
        <v>0</v>
      </c>
      <c r="Z72">
        <v>0</v>
      </c>
      <c r="AA72" s="201">
        <v>14.05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131.96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118.44</v>
      </c>
      <c r="AQ72" s="201">
        <v>38.270000000000003</v>
      </c>
      <c r="AR72" s="201">
        <v>26.19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4.0999999999999996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386.32</v>
      </c>
      <c r="L73" s="201">
        <v>7.24</v>
      </c>
      <c r="M73" s="201">
        <v>63.93</v>
      </c>
      <c r="N73" s="201">
        <v>52.97</v>
      </c>
      <c r="O73" s="201">
        <v>74.03</v>
      </c>
      <c r="P73" s="201">
        <v>31.39</v>
      </c>
      <c r="Q73" s="201">
        <v>9.6300000000000008</v>
      </c>
      <c r="R73" s="201">
        <v>17.68</v>
      </c>
      <c r="S73" s="201">
        <v>11.77</v>
      </c>
      <c r="T73" s="201">
        <v>1.42</v>
      </c>
      <c r="U73" s="201">
        <v>56.81</v>
      </c>
      <c r="V73" s="201">
        <v>8.83</v>
      </c>
      <c r="W73" s="201">
        <v>18.79</v>
      </c>
      <c r="X73" s="201">
        <v>52.5</v>
      </c>
      <c r="Y73" s="201">
        <v>0</v>
      </c>
      <c r="Z73">
        <v>0</v>
      </c>
      <c r="AA73" s="201">
        <v>14.05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131.96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118.44</v>
      </c>
      <c r="AQ73" s="201">
        <v>38.270000000000003</v>
      </c>
      <c r="AR73" s="201">
        <v>14.95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4.0999999999999996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338.03</v>
      </c>
      <c r="L74" s="201">
        <v>7.24</v>
      </c>
      <c r="M74" s="201">
        <v>63.93</v>
      </c>
      <c r="N74" s="201">
        <v>52.97</v>
      </c>
      <c r="O74" s="201">
        <v>74.03</v>
      </c>
      <c r="P74" s="201">
        <v>31.39</v>
      </c>
      <c r="Q74" s="201">
        <v>9.6300000000000008</v>
      </c>
      <c r="R74" s="201">
        <v>17.68</v>
      </c>
      <c r="S74" s="201">
        <v>11.77</v>
      </c>
      <c r="T74" s="201">
        <v>1.42</v>
      </c>
      <c r="U74" s="201">
        <v>56.81</v>
      </c>
      <c r="V74" s="201">
        <v>8.83</v>
      </c>
      <c r="W74" s="201">
        <v>18.79</v>
      </c>
      <c r="X74" s="201">
        <v>52.5</v>
      </c>
      <c r="Y74" s="201">
        <v>0</v>
      </c>
      <c r="Z74">
        <v>0</v>
      </c>
      <c r="AA74" s="201">
        <v>14.05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118.44</v>
      </c>
      <c r="AQ74" s="201">
        <v>38.270000000000003</v>
      </c>
      <c r="AR74" s="201">
        <v>7.96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4.0999999999999996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367.89</v>
      </c>
      <c r="L75" s="201">
        <v>7.24</v>
      </c>
      <c r="M75" s="201">
        <v>63.93</v>
      </c>
      <c r="N75" s="201">
        <v>52.97</v>
      </c>
      <c r="O75" s="201">
        <v>74.03</v>
      </c>
      <c r="P75" s="201">
        <v>31.39</v>
      </c>
      <c r="Q75" s="201">
        <v>9.6300000000000008</v>
      </c>
      <c r="R75" s="201">
        <v>17.68</v>
      </c>
      <c r="S75" s="201">
        <v>11.77</v>
      </c>
      <c r="T75" s="201">
        <v>1.42</v>
      </c>
      <c r="U75" s="201">
        <v>56.81</v>
      </c>
      <c r="V75" s="201">
        <v>8.83</v>
      </c>
      <c r="W75" s="201">
        <v>18.79</v>
      </c>
      <c r="X75" s="201">
        <v>52.5</v>
      </c>
      <c r="Y75" s="201">
        <v>0</v>
      </c>
      <c r="Z75">
        <v>0</v>
      </c>
      <c r="AA75" s="201">
        <v>14.05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118.44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400.81</v>
      </c>
      <c r="L76" s="201">
        <v>7.24</v>
      </c>
      <c r="M76" s="201">
        <v>63.93</v>
      </c>
      <c r="N76" s="201">
        <v>52.97</v>
      </c>
      <c r="O76" s="201">
        <v>74.03</v>
      </c>
      <c r="P76" s="201">
        <v>31.39</v>
      </c>
      <c r="Q76" s="201">
        <v>9.6300000000000008</v>
      </c>
      <c r="R76" s="201">
        <v>17.68</v>
      </c>
      <c r="S76" s="201">
        <v>11.77</v>
      </c>
      <c r="T76" s="201">
        <v>1.42</v>
      </c>
      <c r="U76" s="201">
        <v>56.81</v>
      </c>
      <c r="V76" s="201">
        <v>8.83</v>
      </c>
      <c r="W76" s="201">
        <v>14.77</v>
      </c>
      <c r="X76" s="201">
        <v>52.5</v>
      </c>
      <c r="Y76" s="201">
        <v>0</v>
      </c>
      <c r="Z76">
        <v>0</v>
      </c>
      <c r="AA76" s="201">
        <v>14.05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118.44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449.1</v>
      </c>
      <c r="L77" s="201">
        <v>7.24</v>
      </c>
      <c r="M77" s="201">
        <v>63.93</v>
      </c>
      <c r="N77" s="201">
        <v>52.97</v>
      </c>
      <c r="O77" s="201">
        <v>74.03</v>
      </c>
      <c r="P77" s="201">
        <v>31.39</v>
      </c>
      <c r="Q77" s="201">
        <v>9.6300000000000008</v>
      </c>
      <c r="R77" s="201">
        <v>17.68</v>
      </c>
      <c r="S77" s="201">
        <v>11.77</v>
      </c>
      <c r="T77" s="201">
        <v>1.42</v>
      </c>
      <c r="U77" s="201">
        <v>56.81</v>
      </c>
      <c r="V77" s="201">
        <v>8.83</v>
      </c>
      <c r="W77" s="201">
        <v>14.77</v>
      </c>
      <c r="X77" s="201">
        <v>52.5</v>
      </c>
      <c r="Y77" s="201">
        <v>0</v>
      </c>
      <c r="Z77">
        <v>0</v>
      </c>
      <c r="AA77" s="201">
        <v>14.05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118.44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494.53</v>
      </c>
      <c r="L78" s="201">
        <v>7.24</v>
      </c>
      <c r="M78" s="201">
        <v>63.93</v>
      </c>
      <c r="N78" s="201">
        <v>52.97</v>
      </c>
      <c r="O78" s="201">
        <v>74.03</v>
      </c>
      <c r="P78" s="201">
        <v>31.39</v>
      </c>
      <c r="Q78" s="201">
        <v>9.6300000000000008</v>
      </c>
      <c r="R78" s="201">
        <v>17.68</v>
      </c>
      <c r="S78" s="201">
        <v>11.77</v>
      </c>
      <c r="T78" s="201">
        <v>1.42</v>
      </c>
      <c r="U78" s="201">
        <v>56.81</v>
      </c>
      <c r="V78" s="201">
        <v>8.83</v>
      </c>
      <c r="W78" s="201">
        <v>14.77</v>
      </c>
      <c r="X78" s="201">
        <v>52.5</v>
      </c>
      <c r="Y78" s="201">
        <v>0</v>
      </c>
      <c r="Z78">
        <v>0</v>
      </c>
      <c r="AA78" s="201">
        <v>14.05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118.44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472.67</v>
      </c>
      <c r="L79" s="201">
        <v>7.24</v>
      </c>
      <c r="M79" s="201">
        <v>63.93</v>
      </c>
      <c r="N79" s="201">
        <v>52.97</v>
      </c>
      <c r="O79" s="201">
        <v>74.03</v>
      </c>
      <c r="P79" s="201">
        <v>31.39</v>
      </c>
      <c r="Q79" s="201">
        <v>9.6300000000000008</v>
      </c>
      <c r="R79" s="201">
        <v>17.68</v>
      </c>
      <c r="S79" s="201">
        <v>11.77</v>
      </c>
      <c r="T79" s="201">
        <v>1.42</v>
      </c>
      <c r="U79" s="201">
        <v>56.81</v>
      </c>
      <c r="V79" s="201">
        <v>8.83</v>
      </c>
      <c r="W79" s="201">
        <v>18.79</v>
      </c>
      <c r="X79" s="201">
        <v>52.5</v>
      </c>
      <c r="Y79" s="201">
        <v>0</v>
      </c>
      <c r="Z79">
        <v>0</v>
      </c>
      <c r="AA79" s="201">
        <v>14.05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118.44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408.65</v>
      </c>
      <c r="L80" s="201">
        <v>7.24</v>
      </c>
      <c r="M80" s="201">
        <v>63.93</v>
      </c>
      <c r="N80" s="201">
        <v>52.97</v>
      </c>
      <c r="O80" s="201">
        <v>74.03</v>
      </c>
      <c r="P80" s="201">
        <v>31.39</v>
      </c>
      <c r="Q80" s="201">
        <v>9.6300000000000008</v>
      </c>
      <c r="R80" s="201">
        <v>17.68</v>
      </c>
      <c r="S80" s="201">
        <v>11.77</v>
      </c>
      <c r="T80" s="201">
        <v>1.42</v>
      </c>
      <c r="U80" s="201">
        <v>56.81</v>
      </c>
      <c r="V80" s="201">
        <v>8.83</v>
      </c>
      <c r="W80" s="201">
        <v>18.79</v>
      </c>
      <c r="X80" s="201">
        <v>52.5</v>
      </c>
      <c r="Y80" s="201">
        <v>0</v>
      </c>
      <c r="Z80">
        <v>0</v>
      </c>
      <c r="AA80" s="201">
        <v>14.05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118.44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416.89</v>
      </c>
      <c r="L81" s="201">
        <v>7.24</v>
      </c>
      <c r="M81" s="201">
        <v>63.93</v>
      </c>
      <c r="N81" s="201">
        <v>52.97</v>
      </c>
      <c r="O81" s="201">
        <v>74.03</v>
      </c>
      <c r="P81" s="201">
        <v>31.39</v>
      </c>
      <c r="Q81" s="201">
        <v>9.6300000000000008</v>
      </c>
      <c r="R81" s="201">
        <v>17.68</v>
      </c>
      <c r="S81" s="201">
        <v>11.77</v>
      </c>
      <c r="T81" s="201">
        <v>1.42</v>
      </c>
      <c r="U81" s="201">
        <v>56.81</v>
      </c>
      <c r="V81" s="201">
        <v>8.83</v>
      </c>
      <c r="W81" s="201">
        <v>18.79</v>
      </c>
      <c r="X81" s="201">
        <v>52.5</v>
      </c>
      <c r="Y81" s="201">
        <v>0</v>
      </c>
      <c r="Z81">
        <v>0</v>
      </c>
      <c r="AA81" s="201">
        <v>14.05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104.96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118.44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434.61</v>
      </c>
      <c r="L82" s="201">
        <v>7.24</v>
      </c>
      <c r="M82" s="201">
        <v>63.93</v>
      </c>
      <c r="N82" s="201">
        <v>52.97</v>
      </c>
      <c r="O82" s="201">
        <v>74.03</v>
      </c>
      <c r="P82" s="201">
        <v>31.39</v>
      </c>
      <c r="Q82" s="201">
        <v>9.6300000000000008</v>
      </c>
      <c r="R82" s="201">
        <v>17.68</v>
      </c>
      <c r="S82" s="201">
        <v>11.77</v>
      </c>
      <c r="T82" s="201">
        <v>1.42</v>
      </c>
      <c r="U82" s="201">
        <v>56.81</v>
      </c>
      <c r="V82" s="201">
        <v>8.83</v>
      </c>
      <c r="W82" s="201">
        <v>18.79</v>
      </c>
      <c r="X82" s="201">
        <v>52.5</v>
      </c>
      <c r="Y82" s="201">
        <v>0</v>
      </c>
      <c r="Z82">
        <v>0</v>
      </c>
      <c r="AA82" s="201">
        <v>14.05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104.96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118.44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434.61</v>
      </c>
      <c r="L83" s="201">
        <v>16.64</v>
      </c>
      <c r="M83" s="201">
        <v>63.93</v>
      </c>
      <c r="N83" s="201">
        <v>52.97</v>
      </c>
      <c r="O83" s="201">
        <v>74.03</v>
      </c>
      <c r="P83" s="201">
        <v>31.39</v>
      </c>
      <c r="Q83" s="201">
        <v>9.6300000000000008</v>
      </c>
      <c r="R83" s="201">
        <v>17.68</v>
      </c>
      <c r="S83" s="201">
        <v>11.77</v>
      </c>
      <c r="T83" s="201">
        <v>1.42</v>
      </c>
      <c r="U83" s="201">
        <v>56.81</v>
      </c>
      <c r="V83" s="201">
        <v>8.83</v>
      </c>
      <c r="W83" s="201">
        <v>18.79</v>
      </c>
      <c r="X83" s="201">
        <v>52.5</v>
      </c>
      <c r="Y83" s="201">
        <v>0</v>
      </c>
      <c r="Z83">
        <v>0</v>
      </c>
      <c r="AA83" s="201">
        <v>14.05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104.96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118.44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434.61</v>
      </c>
      <c r="L84" s="201">
        <v>16.64</v>
      </c>
      <c r="M84" s="201">
        <v>63.93</v>
      </c>
      <c r="N84" s="201">
        <v>52.97</v>
      </c>
      <c r="O84" s="201">
        <v>74.03</v>
      </c>
      <c r="P84" s="201">
        <v>31.39</v>
      </c>
      <c r="Q84" s="201">
        <v>9.6300000000000008</v>
      </c>
      <c r="R84" s="201">
        <v>17.68</v>
      </c>
      <c r="S84" s="201">
        <v>11.77</v>
      </c>
      <c r="T84" s="201">
        <v>1.42</v>
      </c>
      <c r="U84" s="201">
        <v>56.81</v>
      </c>
      <c r="V84" s="201">
        <v>8.83</v>
      </c>
      <c r="W84" s="201">
        <v>18.79</v>
      </c>
      <c r="X84" s="201">
        <v>52.5</v>
      </c>
      <c r="Y84" s="201">
        <v>0</v>
      </c>
      <c r="Z84">
        <v>0</v>
      </c>
      <c r="AA84" s="201">
        <v>14.05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104.96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118.44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494.53</v>
      </c>
      <c r="L85" s="201">
        <v>16.64</v>
      </c>
      <c r="M85" s="201">
        <v>63.93</v>
      </c>
      <c r="N85" s="201">
        <v>52.97</v>
      </c>
      <c r="O85" s="201">
        <v>74.03</v>
      </c>
      <c r="P85" s="201">
        <v>31.39</v>
      </c>
      <c r="Q85" s="201">
        <v>9.6300000000000008</v>
      </c>
      <c r="R85" s="201">
        <v>17.68</v>
      </c>
      <c r="S85" s="201">
        <v>11.77</v>
      </c>
      <c r="T85" s="201">
        <v>1.42</v>
      </c>
      <c r="U85" s="201">
        <v>56.81</v>
      </c>
      <c r="V85" s="201">
        <v>8.83</v>
      </c>
      <c r="W85" s="201">
        <v>18.79</v>
      </c>
      <c r="X85" s="201">
        <v>52.5</v>
      </c>
      <c r="Y85" s="201">
        <v>0</v>
      </c>
      <c r="Z85">
        <v>0</v>
      </c>
      <c r="AA85" s="201">
        <v>14.05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104.96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118.44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494.53</v>
      </c>
      <c r="L86" s="201">
        <v>16.64</v>
      </c>
      <c r="M86" s="201">
        <v>63.93</v>
      </c>
      <c r="N86" s="201">
        <v>52.97</v>
      </c>
      <c r="O86" s="201">
        <v>74.03</v>
      </c>
      <c r="P86" s="201">
        <v>31.39</v>
      </c>
      <c r="Q86" s="201">
        <v>9.6300000000000008</v>
      </c>
      <c r="R86" s="201">
        <v>17.68</v>
      </c>
      <c r="S86" s="201">
        <v>11.77</v>
      </c>
      <c r="T86" s="201">
        <v>1.42</v>
      </c>
      <c r="U86" s="201">
        <v>56.81</v>
      </c>
      <c r="V86" s="201">
        <v>8.83</v>
      </c>
      <c r="W86" s="201">
        <v>18.79</v>
      </c>
      <c r="X86" s="201">
        <v>52.5</v>
      </c>
      <c r="Y86" s="201">
        <v>0</v>
      </c>
      <c r="Z86">
        <v>0</v>
      </c>
      <c r="AA86" s="201">
        <v>14.05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104.96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118.44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494.53</v>
      </c>
      <c r="L87" s="201">
        <v>16.64</v>
      </c>
      <c r="M87" s="201">
        <v>63.93</v>
      </c>
      <c r="N87" s="201">
        <v>52.97</v>
      </c>
      <c r="O87" s="201">
        <v>74.03</v>
      </c>
      <c r="P87" s="201">
        <v>31.39</v>
      </c>
      <c r="Q87" s="201">
        <v>9.6300000000000008</v>
      </c>
      <c r="R87" s="201">
        <v>17.68</v>
      </c>
      <c r="S87" s="201">
        <v>11.77</v>
      </c>
      <c r="T87" s="201">
        <v>1.42</v>
      </c>
      <c r="U87" s="201">
        <v>56.81</v>
      </c>
      <c r="V87" s="201">
        <v>8.83</v>
      </c>
      <c r="W87" s="201">
        <v>18.79</v>
      </c>
      <c r="X87" s="201">
        <v>49.91</v>
      </c>
      <c r="Y87" s="201">
        <v>0</v>
      </c>
      <c r="Z87">
        <v>0</v>
      </c>
      <c r="AA87" s="201">
        <v>14.05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104.96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118.44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494.53</v>
      </c>
      <c r="L88" s="201">
        <v>16.64</v>
      </c>
      <c r="M88" s="201">
        <v>63.93</v>
      </c>
      <c r="N88" s="201">
        <v>52.97</v>
      </c>
      <c r="O88" s="201">
        <v>74.03</v>
      </c>
      <c r="P88" s="201">
        <v>31.39</v>
      </c>
      <c r="Q88" s="201">
        <v>9.6300000000000008</v>
      </c>
      <c r="R88" s="201">
        <v>17.68</v>
      </c>
      <c r="S88" s="201">
        <v>11.77</v>
      </c>
      <c r="T88" s="201">
        <v>1.42</v>
      </c>
      <c r="U88" s="201">
        <v>56.81</v>
      </c>
      <c r="V88" s="201">
        <v>8.83</v>
      </c>
      <c r="W88" s="201">
        <v>18.79</v>
      </c>
      <c r="X88" s="201">
        <v>49.68</v>
      </c>
      <c r="Y88" s="201">
        <v>0</v>
      </c>
      <c r="Z88">
        <v>0</v>
      </c>
      <c r="AA88" s="201">
        <v>14.05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104.96</v>
      </c>
      <c r="AJ88" s="201">
        <v>0</v>
      </c>
      <c r="AK88" s="201">
        <v>0</v>
      </c>
      <c r="AL88" s="201">
        <v>0</v>
      </c>
      <c r="AM88" s="201">
        <v>274.32</v>
      </c>
      <c r="AN88" s="201">
        <v>0</v>
      </c>
      <c r="AO88">
        <v>0</v>
      </c>
      <c r="AP88" s="201">
        <v>118.44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494.53</v>
      </c>
      <c r="L89" s="201">
        <v>16.64</v>
      </c>
      <c r="M89" s="201">
        <v>63.93</v>
      </c>
      <c r="N89" s="201">
        <v>52.97</v>
      </c>
      <c r="O89" s="201">
        <v>74.03</v>
      </c>
      <c r="P89" s="201">
        <v>31.39</v>
      </c>
      <c r="Q89" s="201">
        <v>9.6300000000000008</v>
      </c>
      <c r="R89" s="201">
        <v>17.68</v>
      </c>
      <c r="S89" s="201">
        <v>11.77</v>
      </c>
      <c r="T89" s="201">
        <v>1.42</v>
      </c>
      <c r="U89" s="201">
        <v>56.81</v>
      </c>
      <c r="V89" s="201">
        <v>8.83</v>
      </c>
      <c r="W89" s="201">
        <v>18.79</v>
      </c>
      <c r="X89" s="201">
        <v>49.68</v>
      </c>
      <c r="Y89" s="201">
        <v>0</v>
      </c>
      <c r="Z89">
        <v>0</v>
      </c>
      <c r="AA89" s="201">
        <v>14.05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104.96</v>
      </c>
      <c r="AJ89" s="201">
        <v>0</v>
      </c>
      <c r="AK89" s="201">
        <v>0</v>
      </c>
      <c r="AL89" s="201">
        <v>0</v>
      </c>
      <c r="AM89" s="201">
        <v>274.32</v>
      </c>
      <c r="AN89" s="201">
        <v>0</v>
      </c>
      <c r="AO89">
        <v>0</v>
      </c>
      <c r="AP89" s="201">
        <v>118.44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494.53</v>
      </c>
      <c r="L90" s="201">
        <v>16.64</v>
      </c>
      <c r="M90" s="201">
        <v>63.93</v>
      </c>
      <c r="N90" s="201">
        <v>52.97</v>
      </c>
      <c r="O90" s="201">
        <v>74.03</v>
      </c>
      <c r="P90" s="201">
        <v>31.39</v>
      </c>
      <c r="Q90" s="201">
        <v>9.6300000000000008</v>
      </c>
      <c r="R90" s="201">
        <v>17.68</v>
      </c>
      <c r="S90" s="201">
        <v>11.77</v>
      </c>
      <c r="T90" s="201">
        <v>1.42</v>
      </c>
      <c r="U90" s="201">
        <v>56.81</v>
      </c>
      <c r="V90" s="201">
        <v>8.83</v>
      </c>
      <c r="W90" s="201">
        <v>18.79</v>
      </c>
      <c r="X90" s="201">
        <v>49.68</v>
      </c>
      <c r="Y90" s="201">
        <v>0</v>
      </c>
      <c r="Z90">
        <v>0</v>
      </c>
      <c r="AA90" s="201">
        <v>17.71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104.96</v>
      </c>
      <c r="AJ90" s="201">
        <v>0</v>
      </c>
      <c r="AK90" s="201">
        <v>0</v>
      </c>
      <c r="AL90" s="201">
        <v>0</v>
      </c>
      <c r="AM90" s="201">
        <v>274.32</v>
      </c>
      <c r="AN90" s="201">
        <v>0</v>
      </c>
      <c r="AO90">
        <v>0</v>
      </c>
      <c r="AP90" s="201">
        <v>118.44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494.53</v>
      </c>
      <c r="L91" s="201">
        <v>16.64</v>
      </c>
      <c r="M91" s="201">
        <v>63.93</v>
      </c>
      <c r="N91" s="201">
        <v>52.97</v>
      </c>
      <c r="O91" s="201">
        <v>74.03</v>
      </c>
      <c r="P91" s="201">
        <v>31.39</v>
      </c>
      <c r="Q91" s="201">
        <v>9.6300000000000008</v>
      </c>
      <c r="R91" s="201">
        <v>17.68</v>
      </c>
      <c r="S91" s="201">
        <v>11.77</v>
      </c>
      <c r="T91" s="201">
        <v>1.42</v>
      </c>
      <c r="U91" s="201">
        <v>56.81</v>
      </c>
      <c r="V91" s="201">
        <v>8.83</v>
      </c>
      <c r="W91" s="201">
        <v>18.79</v>
      </c>
      <c r="X91" s="201">
        <v>49.68</v>
      </c>
      <c r="Y91" s="201">
        <v>0</v>
      </c>
      <c r="Z91">
        <v>0</v>
      </c>
      <c r="AA91" s="201">
        <v>14.05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104.96</v>
      </c>
      <c r="AJ91" s="201">
        <v>0</v>
      </c>
      <c r="AK91" s="201">
        <v>0</v>
      </c>
      <c r="AL91" s="201">
        <v>0</v>
      </c>
      <c r="AM91" s="201">
        <v>274.32</v>
      </c>
      <c r="AN91" s="201">
        <v>0</v>
      </c>
      <c r="AO91">
        <v>0</v>
      </c>
      <c r="AP91" s="201">
        <v>118.44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494.53</v>
      </c>
      <c r="L92" s="201">
        <v>16.64</v>
      </c>
      <c r="M92" s="201">
        <v>63.93</v>
      </c>
      <c r="N92" s="201">
        <v>52.97</v>
      </c>
      <c r="O92" s="201">
        <v>74.03</v>
      </c>
      <c r="P92" s="201">
        <v>31.39</v>
      </c>
      <c r="Q92" s="201">
        <v>9.6300000000000008</v>
      </c>
      <c r="R92" s="201">
        <v>17.68</v>
      </c>
      <c r="S92" s="201">
        <v>11.77</v>
      </c>
      <c r="T92" s="201">
        <v>1.42</v>
      </c>
      <c r="U92" s="201">
        <v>56.81</v>
      </c>
      <c r="V92" s="201">
        <v>8.83</v>
      </c>
      <c r="W92" s="201">
        <v>18.79</v>
      </c>
      <c r="X92" s="201">
        <v>49.68</v>
      </c>
      <c r="Y92" s="201">
        <v>0</v>
      </c>
      <c r="Z92">
        <v>0</v>
      </c>
      <c r="AA92" s="201">
        <v>14.05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104.96</v>
      </c>
      <c r="AJ92" s="201">
        <v>0</v>
      </c>
      <c r="AK92" s="201">
        <v>0</v>
      </c>
      <c r="AL92" s="201">
        <v>0</v>
      </c>
      <c r="AM92" s="201">
        <v>274.32</v>
      </c>
      <c r="AN92" s="201">
        <v>0</v>
      </c>
      <c r="AO92">
        <v>0</v>
      </c>
      <c r="AP92" s="201">
        <v>118.44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494.53</v>
      </c>
      <c r="L93" s="201">
        <v>16.64</v>
      </c>
      <c r="M93" s="201">
        <v>63.93</v>
      </c>
      <c r="N93" s="201">
        <v>52.97</v>
      </c>
      <c r="O93" s="201">
        <v>74.03</v>
      </c>
      <c r="P93" s="201">
        <v>31.39</v>
      </c>
      <c r="Q93" s="201">
        <v>9.6300000000000008</v>
      </c>
      <c r="R93" s="201">
        <v>17.68</v>
      </c>
      <c r="S93" s="201">
        <v>11.77</v>
      </c>
      <c r="T93" s="201">
        <v>1.42</v>
      </c>
      <c r="U93" s="201">
        <v>56.81</v>
      </c>
      <c r="V93" s="201">
        <v>8.83</v>
      </c>
      <c r="W93" s="201">
        <v>18.79</v>
      </c>
      <c r="X93" s="201">
        <v>49.68</v>
      </c>
      <c r="Y93" s="201">
        <v>0</v>
      </c>
      <c r="Z93">
        <v>0</v>
      </c>
      <c r="AA93" s="201">
        <v>14.05</v>
      </c>
      <c r="AB93" s="201">
        <v>0</v>
      </c>
      <c r="AC93" s="201">
        <v>0</v>
      </c>
      <c r="AD93" s="201">
        <v>0</v>
      </c>
      <c r="AE93" s="201">
        <v>80</v>
      </c>
      <c r="AF93" s="201">
        <v>0</v>
      </c>
      <c r="AG93" s="201">
        <v>0</v>
      </c>
      <c r="AH93" s="201">
        <v>0</v>
      </c>
      <c r="AI93" s="201">
        <v>104.96</v>
      </c>
      <c r="AJ93" s="201">
        <v>0</v>
      </c>
      <c r="AK93" s="201">
        <v>0</v>
      </c>
      <c r="AL93" s="201">
        <v>0</v>
      </c>
      <c r="AM93" s="201">
        <v>274.32</v>
      </c>
      <c r="AN93" s="201">
        <v>0</v>
      </c>
      <c r="AO93">
        <v>0</v>
      </c>
      <c r="AP93" s="201">
        <v>118.44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494.53</v>
      </c>
      <c r="L94" s="201">
        <v>16.64</v>
      </c>
      <c r="M94" s="201">
        <v>63.93</v>
      </c>
      <c r="N94" s="201">
        <v>52.97</v>
      </c>
      <c r="O94" s="201">
        <v>74.03</v>
      </c>
      <c r="P94" s="201">
        <v>31.39</v>
      </c>
      <c r="Q94" s="201">
        <v>9.6300000000000008</v>
      </c>
      <c r="R94" s="201">
        <v>17.68</v>
      </c>
      <c r="S94" s="201">
        <v>11.77</v>
      </c>
      <c r="T94" s="201">
        <v>1.42</v>
      </c>
      <c r="U94" s="201">
        <v>56.81</v>
      </c>
      <c r="V94" s="201">
        <v>8.83</v>
      </c>
      <c r="W94" s="201">
        <v>18.79</v>
      </c>
      <c r="X94" s="201">
        <v>49.68</v>
      </c>
      <c r="Y94" s="201">
        <v>0</v>
      </c>
      <c r="Z94">
        <v>0</v>
      </c>
      <c r="AA94" s="201">
        <v>14.05</v>
      </c>
      <c r="AB94" s="201">
        <v>0</v>
      </c>
      <c r="AC94" s="201">
        <v>0</v>
      </c>
      <c r="AD94" s="201">
        <v>0</v>
      </c>
      <c r="AE94" s="201">
        <v>80</v>
      </c>
      <c r="AF94" s="201">
        <v>0</v>
      </c>
      <c r="AG94" s="201">
        <v>0</v>
      </c>
      <c r="AH94" s="201">
        <v>0</v>
      </c>
      <c r="AI94" s="201">
        <v>104.96</v>
      </c>
      <c r="AJ94" s="201">
        <v>0</v>
      </c>
      <c r="AK94" s="201">
        <v>0</v>
      </c>
      <c r="AL94" s="201">
        <v>0</v>
      </c>
      <c r="AM94" s="201">
        <v>274.32</v>
      </c>
      <c r="AN94" s="201">
        <v>0</v>
      </c>
      <c r="AO94">
        <v>0</v>
      </c>
      <c r="AP94" s="201">
        <v>118.44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494.53</v>
      </c>
      <c r="L95" s="201">
        <v>16.64</v>
      </c>
      <c r="M95" s="201">
        <v>63.93</v>
      </c>
      <c r="N95" s="201">
        <v>52.97</v>
      </c>
      <c r="O95" s="201">
        <v>74.03</v>
      </c>
      <c r="P95" s="201">
        <v>31.39</v>
      </c>
      <c r="Q95" s="201">
        <v>9.6300000000000008</v>
      </c>
      <c r="R95" s="201">
        <v>17.68</v>
      </c>
      <c r="S95" s="201">
        <v>11.77</v>
      </c>
      <c r="T95" s="201">
        <v>1.42</v>
      </c>
      <c r="U95" s="201">
        <v>56.81</v>
      </c>
      <c r="V95" s="201">
        <v>8.83</v>
      </c>
      <c r="W95" s="201">
        <v>18.79</v>
      </c>
      <c r="X95" s="201">
        <v>62.9</v>
      </c>
      <c r="Y95" s="201">
        <v>0</v>
      </c>
      <c r="Z95">
        <v>0</v>
      </c>
      <c r="AA95" s="201">
        <v>14.05</v>
      </c>
      <c r="AB95" s="201">
        <v>0</v>
      </c>
      <c r="AC95" s="201">
        <v>0</v>
      </c>
      <c r="AD95" s="201">
        <v>0</v>
      </c>
      <c r="AE95" s="201">
        <v>80</v>
      </c>
      <c r="AF95" s="201">
        <v>0</v>
      </c>
      <c r="AG95" s="201">
        <v>0</v>
      </c>
      <c r="AH95" s="201">
        <v>0</v>
      </c>
      <c r="AI95" s="201">
        <v>134.61000000000001</v>
      </c>
      <c r="AJ95" s="201">
        <v>0</v>
      </c>
      <c r="AK95" s="201">
        <v>0</v>
      </c>
      <c r="AL95" s="201">
        <v>0</v>
      </c>
      <c r="AM95" s="201">
        <v>274.32</v>
      </c>
      <c r="AN95" s="201">
        <v>0</v>
      </c>
      <c r="AO95">
        <v>0</v>
      </c>
      <c r="AP95" s="201">
        <v>118.44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494.53</v>
      </c>
      <c r="L96" s="201">
        <v>16.64</v>
      </c>
      <c r="M96" s="201">
        <v>63.93</v>
      </c>
      <c r="N96" s="201">
        <v>52.97</v>
      </c>
      <c r="O96" s="201">
        <v>74.03</v>
      </c>
      <c r="P96" s="201">
        <v>31.39</v>
      </c>
      <c r="Q96" s="201">
        <v>9.6300000000000008</v>
      </c>
      <c r="R96" s="201">
        <v>17.68</v>
      </c>
      <c r="S96" s="201">
        <v>11.77</v>
      </c>
      <c r="T96" s="201">
        <v>1.42</v>
      </c>
      <c r="U96" s="201">
        <v>56.81</v>
      </c>
      <c r="V96" s="201">
        <v>8.83</v>
      </c>
      <c r="W96" s="201">
        <v>18.79</v>
      </c>
      <c r="X96" s="201">
        <v>62.9</v>
      </c>
      <c r="Y96" s="201">
        <v>0</v>
      </c>
      <c r="Z96">
        <v>0</v>
      </c>
      <c r="AA96" s="201">
        <v>14.05</v>
      </c>
      <c r="AB96" s="201">
        <v>0</v>
      </c>
      <c r="AC96" s="201">
        <v>0</v>
      </c>
      <c r="AD96" s="201">
        <v>0</v>
      </c>
      <c r="AE96" s="201">
        <v>80</v>
      </c>
      <c r="AF96" s="201">
        <v>0</v>
      </c>
      <c r="AG96" s="201">
        <v>0</v>
      </c>
      <c r="AH96" s="201">
        <v>0</v>
      </c>
      <c r="AI96" s="201">
        <v>134.61000000000001</v>
      </c>
      <c r="AJ96" s="201">
        <v>0</v>
      </c>
      <c r="AK96" s="201">
        <v>0</v>
      </c>
      <c r="AL96" s="201">
        <v>0</v>
      </c>
      <c r="AM96" s="201">
        <v>274.32</v>
      </c>
      <c r="AN96" s="201">
        <v>0</v>
      </c>
      <c r="AO96">
        <v>0</v>
      </c>
      <c r="AP96" s="201">
        <v>118.44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494.53</v>
      </c>
      <c r="L97" s="201">
        <v>16.64</v>
      </c>
      <c r="M97" s="201">
        <v>63.93</v>
      </c>
      <c r="N97" s="201">
        <v>52.97</v>
      </c>
      <c r="O97" s="201">
        <v>74.03</v>
      </c>
      <c r="P97" s="201">
        <v>31.39</v>
      </c>
      <c r="Q97" s="201">
        <v>9.6300000000000008</v>
      </c>
      <c r="R97" s="201">
        <v>17.96</v>
      </c>
      <c r="S97" s="201">
        <v>11.77</v>
      </c>
      <c r="T97" s="201">
        <v>1.42</v>
      </c>
      <c r="U97" s="201">
        <v>56.81</v>
      </c>
      <c r="V97" s="201">
        <v>8.83</v>
      </c>
      <c r="W97" s="201">
        <v>18.79</v>
      </c>
      <c r="X97" s="201">
        <v>62.9</v>
      </c>
      <c r="Y97" s="201">
        <v>0</v>
      </c>
      <c r="Z97">
        <v>0</v>
      </c>
      <c r="AA97" s="201">
        <v>14.05</v>
      </c>
      <c r="AB97" s="201">
        <v>0</v>
      </c>
      <c r="AC97" s="201">
        <v>0</v>
      </c>
      <c r="AD97" s="201">
        <v>0</v>
      </c>
      <c r="AE97" s="201">
        <v>80</v>
      </c>
      <c r="AF97" s="201">
        <v>0</v>
      </c>
      <c r="AG97" s="201">
        <v>0</v>
      </c>
      <c r="AH97" s="201">
        <v>0</v>
      </c>
      <c r="AI97" s="201">
        <v>134.61000000000001</v>
      </c>
      <c r="AJ97" s="201">
        <v>0</v>
      </c>
      <c r="AK97" s="201">
        <v>0</v>
      </c>
      <c r="AL97" s="201">
        <v>0</v>
      </c>
      <c r="AM97" s="201">
        <v>274.32</v>
      </c>
      <c r="AN97" s="201">
        <v>0</v>
      </c>
      <c r="AO97">
        <v>0</v>
      </c>
      <c r="AP97" s="201">
        <v>118.44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494.53</v>
      </c>
      <c r="L98" s="201">
        <v>16.64</v>
      </c>
      <c r="M98" s="201">
        <v>63.93</v>
      </c>
      <c r="N98" s="201">
        <v>52.97</v>
      </c>
      <c r="O98" s="201">
        <v>74.03</v>
      </c>
      <c r="P98" s="201">
        <v>31.39</v>
      </c>
      <c r="Q98" s="201">
        <v>9.6300000000000008</v>
      </c>
      <c r="R98" s="201">
        <v>18.3</v>
      </c>
      <c r="S98" s="201">
        <v>11.77</v>
      </c>
      <c r="T98" s="201">
        <v>1.42</v>
      </c>
      <c r="U98" s="201">
        <v>56.81</v>
      </c>
      <c r="V98" s="201">
        <v>8.83</v>
      </c>
      <c r="W98" s="201">
        <v>18.79</v>
      </c>
      <c r="X98" s="201">
        <v>62.9</v>
      </c>
      <c r="Y98" s="201">
        <v>0</v>
      </c>
      <c r="Z98">
        <v>0</v>
      </c>
      <c r="AA98" s="201">
        <v>14.05</v>
      </c>
      <c r="AB98" s="201">
        <v>0</v>
      </c>
      <c r="AC98" s="201">
        <v>0</v>
      </c>
      <c r="AD98" s="201">
        <v>0</v>
      </c>
      <c r="AE98" s="201">
        <v>80</v>
      </c>
      <c r="AF98" s="201">
        <v>0</v>
      </c>
      <c r="AG98" s="201">
        <v>0</v>
      </c>
      <c r="AH98" s="201">
        <v>0</v>
      </c>
      <c r="AI98" s="201">
        <v>134.61000000000001</v>
      </c>
      <c r="AJ98" s="201">
        <v>0</v>
      </c>
      <c r="AK98" s="201">
        <v>0</v>
      </c>
      <c r="AL98" s="201">
        <v>0</v>
      </c>
      <c r="AM98" s="201">
        <v>274.32</v>
      </c>
      <c r="AN98" s="201">
        <v>0</v>
      </c>
      <c r="AO98">
        <v>0</v>
      </c>
      <c r="AP98" s="201">
        <v>118.44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8.3363249999999987</v>
      </c>
      <c r="L99">
        <f t="shared" si="0"/>
        <v>0.22094249999999996</v>
      </c>
      <c r="M99">
        <f t="shared" si="0"/>
        <v>1.2641000000000002</v>
      </c>
      <c r="N99">
        <f t="shared" si="0"/>
        <v>1.1085299999999989</v>
      </c>
      <c r="O99">
        <f t="shared" si="0"/>
        <v>1.5536874999999994</v>
      </c>
      <c r="P99">
        <f t="shared" si="0"/>
        <v>0.65690500000000029</v>
      </c>
      <c r="Q99">
        <f t="shared" si="0"/>
        <v>0.18226499999999998</v>
      </c>
      <c r="R99">
        <f t="shared" si="0"/>
        <v>0.35374750000000027</v>
      </c>
      <c r="S99">
        <f t="shared" si="0"/>
        <v>0.22636999999999974</v>
      </c>
      <c r="T99">
        <f t="shared" si="0"/>
        <v>2.7292500000000018E-2</v>
      </c>
      <c r="U99">
        <f t="shared" si="0"/>
        <v>1.3617325000000027</v>
      </c>
      <c r="V99">
        <f t="shared" si="0"/>
        <v>0.17701250000000018</v>
      </c>
      <c r="W99">
        <f t="shared" si="0"/>
        <v>0.35932499999999967</v>
      </c>
      <c r="X99">
        <f t="shared" si="0"/>
        <v>1.1441824999999997</v>
      </c>
      <c r="Y99">
        <f t="shared" si="0"/>
        <v>0</v>
      </c>
      <c r="Z99">
        <f t="shared" si="0"/>
        <v>0</v>
      </c>
      <c r="AA99">
        <f t="shared" si="0"/>
        <v>0.33811499999999944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1.9719750000000036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3.1235524999999971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2.916539999999999</v>
      </c>
      <c r="AN99">
        <f t="shared" si="0"/>
        <v>0</v>
      </c>
      <c r="AO99">
        <f t="shared" si="0"/>
        <v>0</v>
      </c>
      <c r="AP99">
        <f t="shared" si="0"/>
        <v>2.1570499999999959</v>
      </c>
      <c r="AQ99">
        <f t="shared" ref="AQ99:AT99" si="1">SUM(AQ3:AQ98)/4000</f>
        <v>0.76849749999999983</v>
      </c>
      <c r="AR99">
        <f t="shared" si="1"/>
        <v>0.50539500000000004</v>
      </c>
      <c r="AS99">
        <f t="shared" si="1"/>
        <v>0.14598000000000017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7.8269999999999978E-2</v>
      </c>
      <c r="BA99">
        <f t="shared" si="2"/>
        <v>7.4669999999999973E-2</v>
      </c>
      <c r="BB99">
        <f t="shared" si="2"/>
        <v>4.8137500000000055E-2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132.44999999999999</v>
      </c>
      <c r="L3" s="201">
        <v>33.799999999999997</v>
      </c>
      <c r="M3" s="201">
        <v>0</v>
      </c>
      <c r="N3" s="201">
        <v>29.13</v>
      </c>
      <c r="O3" s="201">
        <v>48.92</v>
      </c>
      <c r="P3" s="201">
        <v>66.87</v>
      </c>
      <c r="Q3" s="201">
        <v>5.35</v>
      </c>
      <c r="R3" s="201">
        <v>10.4</v>
      </c>
      <c r="S3" s="201">
        <v>6.48</v>
      </c>
      <c r="T3" s="201">
        <v>0</v>
      </c>
      <c r="U3" s="201">
        <v>267.82</v>
      </c>
      <c r="V3" s="201">
        <v>5.0999999999999996</v>
      </c>
      <c r="W3" s="201">
        <v>10.86</v>
      </c>
      <c r="X3" s="201">
        <v>36.380000000000003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120.72</v>
      </c>
      <c r="L4" s="201">
        <v>33.799999999999997</v>
      </c>
      <c r="M4" s="201">
        <v>0</v>
      </c>
      <c r="N4" s="201">
        <v>29.13</v>
      </c>
      <c r="O4" s="201">
        <v>48.92</v>
      </c>
      <c r="P4" s="201">
        <v>66.87</v>
      </c>
      <c r="Q4" s="201">
        <v>5.35</v>
      </c>
      <c r="R4" s="201">
        <v>10.4</v>
      </c>
      <c r="S4" s="201">
        <v>6.48</v>
      </c>
      <c r="T4" s="201">
        <v>0</v>
      </c>
      <c r="U4" s="201">
        <v>267.82</v>
      </c>
      <c r="V4" s="201">
        <v>5.0999999999999996</v>
      </c>
      <c r="W4" s="201">
        <v>10.86</v>
      </c>
      <c r="X4" s="201">
        <v>36.380000000000003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158.51</v>
      </c>
      <c r="L5" s="201">
        <v>33.799999999999997</v>
      </c>
      <c r="M5" s="201">
        <v>0</v>
      </c>
      <c r="N5" s="201">
        <v>29.13</v>
      </c>
      <c r="O5" s="201">
        <v>48.92</v>
      </c>
      <c r="P5" s="201">
        <v>66.87</v>
      </c>
      <c r="Q5" s="201">
        <v>5.35</v>
      </c>
      <c r="R5" s="201">
        <v>10.4</v>
      </c>
      <c r="S5" s="201">
        <v>6.48</v>
      </c>
      <c r="T5" s="201">
        <v>0</v>
      </c>
      <c r="U5" s="201">
        <v>267.82</v>
      </c>
      <c r="V5" s="201">
        <v>5.0999999999999996</v>
      </c>
      <c r="W5" s="201">
        <v>10.86</v>
      </c>
      <c r="X5" s="201">
        <v>36.380000000000003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69.17</v>
      </c>
      <c r="AQ5" s="201">
        <v>22.36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158.51</v>
      </c>
      <c r="L6" s="201">
        <v>33.799999999999997</v>
      </c>
      <c r="M6" s="201">
        <v>0</v>
      </c>
      <c r="N6" s="201">
        <v>29.13</v>
      </c>
      <c r="O6" s="201">
        <v>48.92</v>
      </c>
      <c r="P6" s="201">
        <v>66.87</v>
      </c>
      <c r="Q6" s="201">
        <v>5.35</v>
      </c>
      <c r="R6" s="201">
        <v>10.4</v>
      </c>
      <c r="S6" s="201">
        <v>6.48</v>
      </c>
      <c r="T6" s="201">
        <v>0</v>
      </c>
      <c r="U6" s="201">
        <v>267.82</v>
      </c>
      <c r="V6" s="201">
        <v>5.0999999999999996</v>
      </c>
      <c r="W6" s="201">
        <v>10.86</v>
      </c>
      <c r="X6" s="201">
        <v>36.380000000000003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69.17</v>
      </c>
      <c r="AQ6" s="201">
        <v>22.36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158.51</v>
      </c>
      <c r="L7" s="201">
        <v>33.799999999999997</v>
      </c>
      <c r="M7" s="201">
        <v>0</v>
      </c>
      <c r="N7" s="201">
        <v>29.13</v>
      </c>
      <c r="O7" s="201">
        <v>48.92</v>
      </c>
      <c r="P7" s="201">
        <v>66.87</v>
      </c>
      <c r="Q7" s="201">
        <v>5.35</v>
      </c>
      <c r="R7" s="201">
        <v>10.4</v>
      </c>
      <c r="S7" s="201">
        <v>6.48</v>
      </c>
      <c r="T7" s="201">
        <v>0</v>
      </c>
      <c r="U7" s="201">
        <v>267.82</v>
      </c>
      <c r="V7" s="201">
        <v>5.0999999999999996</v>
      </c>
      <c r="W7" s="201">
        <v>10.86</v>
      </c>
      <c r="X7" s="201">
        <v>36.380000000000003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158.51</v>
      </c>
      <c r="L8" s="201">
        <v>33.799999999999997</v>
      </c>
      <c r="M8" s="201">
        <v>0</v>
      </c>
      <c r="N8" s="201">
        <v>29.13</v>
      </c>
      <c r="O8" s="201">
        <v>48.92</v>
      </c>
      <c r="P8" s="201">
        <v>66.87</v>
      </c>
      <c r="Q8" s="201">
        <v>5.35</v>
      </c>
      <c r="R8" s="201">
        <v>10.4</v>
      </c>
      <c r="S8" s="201">
        <v>6.48</v>
      </c>
      <c r="T8" s="201">
        <v>0</v>
      </c>
      <c r="U8" s="201">
        <v>267.82</v>
      </c>
      <c r="V8" s="201">
        <v>5.0999999999999996</v>
      </c>
      <c r="W8" s="201">
        <v>10.86</v>
      </c>
      <c r="X8" s="201">
        <v>36.380000000000003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158.51</v>
      </c>
      <c r="L9" s="201">
        <v>33.799999999999997</v>
      </c>
      <c r="M9" s="201">
        <v>0</v>
      </c>
      <c r="N9" s="201">
        <v>29.13</v>
      </c>
      <c r="O9" s="201">
        <v>48.92</v>
      </c>
      <c r="P9" s="201">
        <v>66.87</v>
      </c>
      <c r="Q9" s="201">
        <v>5.35</v>
      </c>
      <c r="R9" s="201">
        <v>10.4</v>
      </c>
      <c r="S9" s="201">
        <v>6.48</v>
      </c>
      <c r="T9" s="201">
        <v>0</v>
      </c>
      <c r="U9" s="201">
        <v>267.82</v>
      </c>
      <c r="V9" s="201">
        <v>5.0999999999999996</v>
      </c>
      <c r="W9" s="201">
        <v>10.86</v>
      </c>
      <c r="X9" s="201">
        <v>36.380000000000003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158.51</v>
      </c>
      <c r="L10" s="201">
        <v>33.799999999999997</v>
      </c>
      <c r="M10" s="201">
        <v>0</v>
      </c>
      <c r="N10" s="201">
        <v>29.13</v>
      </c>
      <c r="O10" s="201">
        <v>48.92</v>
      </c>
      <c r="P10" s="201">
        <v>66.87</v>
      </c>
      <c r="Q10" s="201">
        <v>5.35</v>
      </c>
      <c r="R10" s="201">
        <v>10.4</v>
      </c>
      <c r="S10" s="201">
        <v>6.48</v>
      </c>
      <c r="T10" s="201">
        <v>0</v>
      </c>
      <c r="U10" s="201">
        <v>267.82</v>
      </c>
      <c r="V10" s="201">
        <v>5.0999999999999996</v>
      </c>
      <c r="W10" s="201">
        <v>10.86</v>
      </c>
      <c r="X10" s="201">
        <v>36.380000000000003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86.92</v>
      </c>
      <c r="L11" s="201">
        <v>33.799999999999997</v>
      </c>
      <c r="M11" s="201">
        <v>0</v>
      </c>
      <c r="N11" s="201">
        <v>29.13</v>
      </c>
      <c r="O11" s="201">
        <v>48.92</v>
      </c>
      <c r="P11" s="201">
        <v>66.87</v>
      </c>
      <c r="Q11" s="201">
        <v>5.17</v>
      </c>
      <c r="R11" s="201">
        <v>10.050000000000001</v>
      </c>
      <c r="S11" s="201">
        <v>6.26</v>
      </c>
      <c r="T11" s="201">
        <v>0</v>
      </c>
      <c r="U11" s="201">
        <v>267.82</v>
      </c>
      <c r="V11" s="201">
        <v>5.0999999999999996</v>
      </c>
      <c r="W11" s="201">
        <v>10.86</v>
      </c>
      <c r="X11" s="201">
        <v>36.380000000000003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66.739999999999995</v>
      </c>
      <c r="AQ11" s="201">
        <v>21.56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86.92</v>
      </c>
      <c r="L12" s="201">
        <v>33.799999999999997</v>
      </c>
      <c r="M12" s="201">
        <v>0</v>
      </c>
      <c r="N12" s="201">
        <v>29.13</v>
      </c>
      <c r="O12" s="201">
        <v>48.92</v>
      </c>
      <c r="P12" s="201">
        <v>66.87</v>
      </c>
      <c r="Q12" s="201">
        <v>2.9</v>
      </c>
      <c r="R12" s="201">
        <v>5.8</v>
      </c>
      <c r="S12" s="201">
        <v>3.86</v>
      </c>
      <c r="T12" s="201">
        <v>0</v>
      </c>
      <c r="U12" s="201">
        <v>267.82</v>
      </c>
      <c r="V12" s="201">
        <v>5.0999999999999996</v>
      </c>
      <c r="W12" s="201">
        <v>10.86</v>
      </c>
      <c r="X12" s="201">
        <v>36.380000000000003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66.739999999999995</v>
      </c>
      <c r="AQ12" s="201">
        <v>21.56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86.92</v>
      </c>
      <c r="L13" s="201">
        <v>33.799999999999997</v>
      </c>
      <c r="M13" s="201">
        <v>0</v>
      </c>
      <c r="N13" s="201">
        <v>29.13</v>
      </c>
      <c r="O13" s="201">
        <v>48.92</v>
      </c>
      <c r="P13" s="201">
        <v>66.87</v>
      </c>
      <c r="Q13" s="201">
        <v>2.9</v>
      </c>
      <c r="R13" s="201">
        <v>5.8</v>
      </c>
      <c r="S13" s="201">
        <v>3.86</v>
      </c>
      <c r="T13" s="201">
        <v>0</v>
      </c>
      <c r="U13" s="201">
        <v>267.82</v>
      </c>
      <c r="V13" s="201">
        <v>5.0999999999999996</v>
      </c>
      <c r="W13" s="201">
        <v>10.86</v>
      </c>
      <c r="X13" s="201">
        <v>36.380000000000003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67.88</v>
      </c>
      <c r="AQ13" s="201">
        <v>11.59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86.92</v>
      </c>
      <c r="L14" s="201">
        <v>34.17</v>
      </c>
      <c r="M14" s="201">
        <v>0</v>
      </c>
      <c r="N14" s="201">
        <v>29.13</v>
      </c>
      <c r="O14" s="201">
        <v>48.92</v>
      </c>
      <c r="P14" s="201">
        <v>66.87</v>
      </c>
      <c r="Q14" s="201">
        <v>5.35</v>
      </c>
      <c r="R14" s="201">
        <v>10.4</v>
      </c>
      <c r="S14" s="201">
        <v>6.48</v>
      </c>
      <c r="T14" s="201">
        <v>0</v>
      </c>
      <c r="U14" s="201">
        <v>267.82</v>
      </c>
      <c r="V14" s="201">
        <v>5.0999999999999996</v>
      </c>
      <c r="W14" s="201">
        <v>10.86</v>
      </c>
      <c r="X14" s="201">
        <v>36.380000000000003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67.88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86.92</v>
      </c>
      <c r="L15" s="201">
        <v>33.909999999999997</v>
      </c>
      <c r="M15" s="201">
        <v>0</v>
      </c>
      <c r="N15" s="201">
        <v>29.13</v>
      </c>
      <c r="O15" s="201">
        <v>48.92</v>
      </c>
      <c r="P15" s="201">
        <v>66.87</v>
      </c>
      <c r="Q15" s="201">
        <v>5.35</v>
      </c>
      <c r="R15" s="201">
        <v>10.4</v>
      </c>
      <c r="S15" s="201">
        <v>6.71</v>
      </c>
      <c r="T15" s="201">
        <v>0</v>
      </c>
      <c r="U15" s="201">
        <v>267.82</v>
      </c>
      <c r="V15" s="201">
        <v>5.0999999999999996</v>
      </c>
      <c r="W15" s="201">
        <v>10.86</v>
      </c>
      <c r="X15" s="201">
        <v>36.380000000000003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</v>
      </c>
      <c r="AQ15" s="201">
        <v>14.65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86.92</v>
      </c>
      <c r="L16" s="201">
        <v>33.909999999999997</v>
      </c>
      <c r="M16" s="201">
        <v>0</v>
      </c>
      <c r="N16" s="201">
        <v>29.13</v>
      </c>
      <c r="O16" s="201">
        <v>48.92</v>
      </c>
      <c r="P16" s="201">
        <v>66.87</v>
      </c>
      <c r="Q16" s="201">
        <v>2.9</v>
      </c>
      <c r="R16" s="201">
        <v>5.79</v>
      </c>
      <c r="S16" s="201">
        <v>3.86</v>
      </c>
      <c r="T16" s="201">
        <v>0</v>
      </c>
      <c r="U16" s="201">
        <v>267.82</v>
      </c>
      <c r="V16" s="201">
        <v>5.0999999999999996</v>
      </c>
      <c r="W16" s="201">
        <v>10.86</v>
      </c>
      <c r="X16" s="201">
        <v>36.380000000000003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</v>
      </c>
      <c r="AQ16" s="201">
        <v>14.65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86.92</v>
      </c>
      <c r="L17" s="201">
        <v>33.909999999999997</v>
      </c>
      <c r="M17" s="201">
        <v>0</v>
      </c>
      <c r="N17" s="201">
        <v>29.13</v>
      </c>
      <c r="O17" s="201">
        <v>48.92</v>
      </c>
      <c r="P17" s="201">
        <v>66.87</v>
      </c>
      <c r="Q17" s="201">
        <v>2.9</v>
      </c>
      <c r="R17" s="201">
        <v>5.79</v>
      </c>
      <c r="S17" s="201">
        <v>3.86</v>
      </c>
      <c r="T17" s="201">
        <v>0</v>
      </c>
      <c r="U17" s="201">
        <v>267.82</v>
      </c>
      <c r="V17" s="201">
        <v>5.0999999999999996</v>
      </c>
      <c r="W17" s="201">
        <v>10.86</v>
      </c>
      <c r="X17" s="201">
        <v>36.380000000000003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54.37</v>
      </c>
      <c r="AQ17" s="201">
        <v>13.47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86.92</v>
      </c>
      <c r="L18" s="201">
        <v>33.909999999999997</v>
      </c>
      <c r="M18" s="201">
        <v>0</v>
      </c>
      <c r="N18" s="201">
        <v>29.13</v>
      </c>
      <c r="O18" s="201">
        <v>48.92</v>
      </c>
      <c r="P18" s="201">
        <v>66.87</v>
      </c>
      <c r="Q18" s="201">
        <v>2.9</v>
      </c>
      <c r="R18" s="201">
        <v>5.79</v>
      </c>
      <c r="S18" s="201">
        <v>3.86</v>
      </c>
      <c r="T18" s="201">
        <v>0</v>
      </c>
      <c r="U18" s="201">
        <v>267.82</v>
      </c>
      <c r="V18" s="201">
        <v>5.0999999999999996</v>
      </c>
      <c r="W18" s="201">
        <v>10.86</v>
      </c>
      <c r="X18" s="201">
        <v>36.380000000000003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54.37</v>
      </c>
      <c r="AQ18" s="201">
        <v>13.47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86.92</v>
      </c>
      <c r="L19" s="201">
        <v>33.909999999999997</v>
      </c>
      <c r="M19" s="201">
        <v>0</v>
      </c>
      <c r="N19" s="201">
        <v>29.13</v>
      </c>
      <c r="O19" s="201">
        <v>48.92</v>
      </c>
      <c r="P19" s="201">
        <v>66.87</v>
      </c>
      <c r="Q19" s="201">
        <v>2.9</v>
      </c>
      <c r="R19" s="201">
        <v>5.79</v>
      </c>
      <c r="S19" s="201">
        <v>3.86</v>
      </c>
      <c r="T19" s="201">
        <v>0</v>
      </c>
      <c r="U19" s="201">
        <v>267.82</v>
      </c>
      <c r="V19" s="201">
        <v>5.0999999999999996</v>
      </c>
      <c r="W19" s="201">
        <v>11.2</v>
      </c>
      <c r="X19" s="201">
        <v>36.380000000000003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</v>
      </c>
      <c r="AQ19" s="201">
        <v>14.65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86.92</v>
      </c>
      <c r="L20" s="201">
        <v>33.909999999999997</v>
      </c>
      <c r="M20" s="201">
        <v>0</v>
      </c>
      <c r="N20" s="201">
        <v>29.13</v>
      </c>
      <c r="O20" s="201">
        <v>48.92</v>
      </c>
      <c r="P20" s="201">
        <v>66.87</v>
      </c>
      <c r="Q20" s="201">
        <v>2.9</v>
      </c>
      <c r="R20" s="201">
        <v>5.79</v>
      </c>
      <c r="S20" s="201">
        <v>3.86</v>
      </c>
      <c r="T20" s="201">
        <v>0</v>
      </c>
      <c r="U20" s="201">
        <v>267.82</v>
      </c>
      <c r="V20" s="201">
        <v>5.0999999999999996</v>
      </c>
      <c r="W20" s="201">
        <v>10.86</v>
      </c>
      <c r="X20" s="201">
        <v>36.380000000000003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</v>
      </c>
      <c r="AQ20" s="201">
        <v>14.65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86.92</v>
      </c>
      <c r="L21" s="201">
        <v>33.909999999999997</v>
      </c>
      <c r="M21" s="201">
        <v>0</v>
      </c>
      <c r="N21" s="201">
        <v>29.13</v>
      </c>
      <c r="O21" s="201">
        <v>48.92</v>
      </c>
      <c r="P21" s="201">
        <v>66.87</v>
      </c>
      <c r="Q21" s="201">
        <v>2.9</v>
      </c>
      <c r="R21" s="201">
        <v>5.79</v>
      </c>
      <c r="S21" s="201">
        <v>3.86</v>
      </c>
      <c r="T21" s="201">
        <v>0</v>
      </c>
      <c r="U21" s="201">
        <v>267.82</v>
      </c>
      <c r="V21" s="201">
        <v>5.0999999999999996</v>
      </c>
      <c r="W21" s="201">
        <v>10.86</v>
      </c>
      <c r="X21" s="201">
        <v>36.380000000000003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</v>
      </c>
      <c r="AQ21" s="201">
        <v>14.65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86.92</v>
      </c>
      <c r="L22" s="201">
        <v>33.909999999999997</v>
      </c>
      <c r="M22" s="201">
        <v>0</v>
      </c>
      <c r="N22" s="201">
        <v>29.13</v>
      </c>
      <c r="O22" s="201">
        <v>48.92</v>
      </c>
      <c r="P22" s="201">
        <v>66.87</v>
      </c>
      <c r="Q22" s="201">
        <v>2.9</v>
      </c>
      <c r="R22" s="201">
        <v>5.79</v>
      </c>
      <c r="S22" s="201">
        <v>3.86</v>
      </c>
      <c r="T22" s="201">
        <v>0</v>
      </c>
      <c r="U22" s="201">
        <v>267.82</v>
      </c>
      <c r="V22" s="201">
        <v>5.0999999999999996</v>
      </c>
      <c r="W22" s="201">
        <v>10.86</v>
      </c>
      <c r="X22" s="201">
        <v>36.380000000000003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</v>
      </c>
      <c r="AQ22" s="201">
        <v>14.65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86.92</v>
      </c>
      <c r="L23" s="201">
        <v>33.909999999999997</v>
      </c>
      <c r="M23" s="201">
        <v>0</v>
      </c>
      <c r="N23" s="201">
        <v>29.13</v>
      </c>
      <c r="O23" s="201">
        <v>48.92</v>
      </c>
      <c r="P23" s="201">
        <v>66.87</v>
      </c>
      <c r="Q23" s="201">
        <v>2.9</v>
      </c>
      <c r="R23" s="201">
        <v>5.79</v>
      </c>
      <c r="S23" s="201">
        <v>3.86</v>
      </c>
      <c r="T23" s="201">
        <v>0</v>
      </c>
      <c r="U23" s="201">
        <v>269.33999999999997</v>
      </c>
      <c r="V23" s="201">
        <v>5.0999999999999996</v>
      </c>
      <c r="W23" s="201">
        <v>10.86</v>
      </c>
      <c r="X23" s="201">
        <v>36.380000000000003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</v>
      </c>
      <c r="AQ23" s="201">
        <v>14.65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86.92</v>
      </c>
      <c r="L24" s="201">
        <v>33.909999999999997</v>
      </c>
      <c r="M24" s="201">
        <v>0</v>
      </c>
      <c r="N24" s="201">
        <v>29.13</v>
      </c>
      <c r="O24" s="201">
        <v>48.92</v>
      </c>
      <c r="P24" s="201">
        <v>66.87</v>
      </c>
      <c r="Q24" s="201">
        <v>2.9</v>
      </c>
      <c r="R24" s="201">
        <v>5.79</v>
      </c>
      <c r="S24" s="201">
        <v>3.86</v>
      </c>
      <c r="T24" s="201">
        <v>0</v>
      </c>
      <c r="U24" s="201">
        <v>269.33999999999997</v>
      </c>
      <c r="V24" s="201">
        <v>5.0999999999999996</v>
      </c>
      <c r="W24" s="201">
        <v>10.86</v>
      </c>
      <c r="X24" s="201">
        <v>36.380000000000003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</v>
      </c>
      <c r="AQ24" s="201">
        <v>14.65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86.92</v>
      </c>
      <c r="L25" s="201">
        <v>33.909999999999997</v>
      </c>
      <c r="M25" s="201">
        <v>0</v>
      </c>
      <c r="N25" s="201">
        <v>29.13</v>
      </c>
      <c r="O25" s="201">
        <v>48.92</v>
      </c>
      <c r="P25" s="201">
        <v>66.87</v>
      </c>
      <c r="Q25" s="201">
        <v>2.9</v>
      </c>
      <c r="R25" s="201">
        <v>5.79</v>
      </c>
      <c r="S25" s="201">
        <v>3.86</v>
      </c>
      <c r="T25" s="201">
        <v>0</v>
      </c>
      <c r="U25" s="201">
        <v>269.33999999999997</v>
      </c>
      <c r="V25" s="201">
        <v>5.0999999999999996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</v>
      </c>
      <c r="AQ25" s="201">
        <v>14.65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86.92</v>
      </c>
      <c r="L26" s="201">
        <v>33.909999999999997</v>
      </c>
      <c r="M26" s="201">
        <v>0</v>
      </c>
      <c r="N26" s="201">
        <v>29.13</v>
      </c>
      <c r="O26" s="201">
        <v>48.92</v>
      </c>
      <c r="P26" s="201">
        <v>66.87</v>
      </c>
      <c r="Q26" s="201">
        <v>2.9</v>
      </c>
      <c r="R26" s="201">
        <v>5.79</v>
      </c>
      <c r="S26" s="201">
        <v>3.86</v>
      </c>
      <c r="T26" s="201">
        <v>0</v>
      </c>
      <c r="U26" s="201">
        <v>269.33999999999997</v>
      </c>
      <c r="V26" s="201">
        <v>5.0999999999999996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</v>
      </c>
      <c r="AQ26" s="201">
        <v>14.65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86.92</v>
      </c>
      <c r="L27" s="201">
        <v>33.909999999999997</v>
      </c>
      <c r="M27" s="201">
        <v>0</v>
      </c>
      <c r="N27" s="201">
        <v>29.13</v>
      </c>
      <c r="O27" s="201">
        <v>48.92</v>
      </c>
      <c r="P27" s="201">
        <v>66.87</v>
      </c>
      <c r="Q27" s="201">
        <v>2.9</v>
      </c>
      <c r="R27" s="201">
        <v>5.79</v>
      </c>
      <c r="S27" s="201">
        <v>3.86</v>
      </c>
      <c r="T27" s="201">
        <v>0</v>
      </c>
      <c r="U27" s="201">
        <v>269.33999999999997</v>
      </c>
      <c r="V27" s="201">
        <v>3.64</v>
      </c>
      <c r="W27" s="201">
        <v>10.86</v>
      </c>
      <c r="X27" s="201">
        <v>36.380000000000003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34.770000000000003</v>
      </c>
      <c r="AQ27" s="201">
        <v>14.65</v>
      </c>
      <c r="AR27" s="201">
        <v>4.78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86.92</v>
      </c>
      <c r="L28" s="201">
        <v>33.909999999999997</v>
      </c>
      <c r="M28" s="201">
        <v>0</v>
      </c>
      <c r="N28" s="201">
        <v>29.13</v>
      </c>
      <c r="O28" s="201">
        <v>48.92</v>
      </c>
      <c r="P28" s="201">
        <v>66.87</v>
      </c>
      <c r="Q28" s="201">
        <v>2.9</v>
      </c>
      <c r="R28" s="201">
        <v>5.79</v>
      </c>
      <c r="S28" s="201">
        <v>3.86</v>
      </c>
      <c r="T28" s="201">
        <v>0</v>
      </c>
      <c r="U28" s="201">
        <v>269.33999999999997</v>
      </c>
      <c r="V28" s="201">
        <v>2.91</v>
      </c>
      <c r="W28" s="201">
        <v>10.86</v>
      </c>
      <c r="X28" s="201">
        <v>36.380000000000003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34.770000000000003</v>
      </c>
      <c r="AQ28" s="201">
        <v>14.65</v>
      </c>
      <c r="AR28" s="201">
        <v>9.73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86.92</v>
      </c>
      <c r="L29" s="201">
        <v>33.909999999999997</v>
      </c>
      <c r="M29" s="201">
        <v>0</v>
      </c>
      <c r="N29" s="201">
        <v>29.13</v>
      </c>
      <c r="O29" s="201">
        <v>48.92</v>
      </c>
      <c r="P29" s="201">
        <v>66.87</v>
      </c>
      <c r="Q29" s="201">
        <v>2.9</v>
      </c>
      <c r="R29" s="201">
        <v>5.79</v>
      </c>
      <c r="S29" s="201">
        <v>3.86</v>
      </c>
      <c r="T29" s="201">
        <v>0</v>
      </c>
      <c r="U29" s="201">
        <v>269.33999999999997</v>
      </c>
      <c r="V29" s="201">
        <v>2.9</v>
      </c>
      <c r="W29" s="201">
        <v>6.76</v>
      </c>
      <c r="X29" s="201">
        <v>20.28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34.770000000000003</v>
      </c>
      <c r="AQ29" s="201">
        <v>14.65</v>
      </c>
      <c r="AR29" s="201">
        <v>14.9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86.92</v>
      </c>
      <c r="L30" s="201">
        <v>33.909999999999997</v>
      </c>
      <c r="M30" s="201">
        <v>0</v>
      </c>
      <c r="N30" s="201">
        <v>29.13</v>
      </c>
      <c r="O30" s="201">
        <v>48.92</v>
      </c>
      <c r="P30" s="201">
        <v>66.87</v>
      </c>
      <c r="Q30" s="201">
        <v>2.9</v>
      </c>
      <c r="R30" s="201">
        <v>5.79</v>
      </c>
      <c r="S30" s="201">
        <v>3.86</v>
      </c>
      <c r="T30" s="201">
        <v>0</v>
      </c>
      <c r="U30" s="201">
        <v>269.33999999999997</v>
      </c>
      <c r="V30" s="201">
        <v>2.9</v>
      </c>
      <c r="W30" s="201">
        <v>6.76</v>
      </c>
      <c r="X30" s="201">
        <v>20.28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34.770000000000003</v>
      </c>
      <c r="AQ30" s="201">
        <v>14.65</v>
      </c>
      <c r="AR30" s="201">
        <v>18.62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86.92</v>
      </c>
      <c r="L31" s="201">
        <v>33.909999999999997</v>
      </c>
      <c r="M31" s="201">
        <v>0</v>
      </c>
      <c r="N31" s="201">
        <v>29.13</v>
      </c>
      <c r="O31" s="201">
        <v>48.92</v>
      </c>
      <c r="P31" s="201">
        <v>66.87</v>
      </c>
      <c r="Q31" s="201">
        <v>2.9</v>
      </c>
      <c r="R31" s="201">
        <v>5.79</v>
      </c>
      <c r="S31" s="201">
        <v>3.86</v>
      </c>
      <c r="T31" s="201">
        <v>0</v>
      </c>
      <c r="U31" s="201">
        <v>269.33999999999997</v>
      </c>
      <c r="V31" s="201">
        <v>2.9</v>
      </c>
      <c r="W31" s="201">
        <v>6.76</v>
      </c>
      <c r="X31" s="201">
        <v>20.28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34.770000000000003</v>
      </c>
      <c r="AQ31" s="201">
        <v>14.65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86.92</v>
      </c>
      <c r="L32" s="201">
        <v>33.909999999999997</v>
      </c>
      <c r="M32" s="201">
        <v>0</v>
      </c>
      <c r="N32" s="201">
        <v>29.13</v>
      </c>
      <c r="O32" s="201">
        <v>48.92</v>
      </c>
      <c r="P32" s="201">
        <v>66.87</v>
      </c>
      <c r="Q32" s="201">
        <v>2.9</v>
      </c>
      <c r="R32" s="201">
        <v>5.79</v>
      </c>
      <c r="S32" s="201">
        <v>3.86</v>
      </c>
      <c r="T32" s="201">
        <v>0</v>
      </c>
      <c r="U32" s="201">
        <v>269.33999999999997</v>
      </c>
      <c r="V32" s="201">
        <v>2.9</v>
      </c>
      <c r="W32" s="201">
        <v>6.76</v>
      </c>
      <c r="X32" s="201">
        <v>20.28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34.770000000000003</v>
      </c>
      <c r="AQ32" s="201">
        <v>14.65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86.92</v>
      </c>
      <c r="L33" s="201">
        <v>33.909999999999997</v>
      </c>
      <c r="M33" s="201">
        <v>0</v>
      </c>
      <c r="N33" s="201">
        <v>29.13</v>
      </c>
      <c r="O33" s="201">
        <v>48.92</v>
      </c>
      <c r="P33" s="201">
        <v>66.87</v>
      </c>
      <c r="Q33" s="201">
        <v>2.9</v>
      </c>
      <c r="R33" s="201">
        <v>5.79</v>
      </c>
      <c r="S33" s="201">
        <v>3.86</v>
      </c>
      <c r="T33" s="201">
        <v>0</v>
      </c>
      <c r="U33" s="201">
        <v>269.33999999999997</v>
      </c>
      <c r="V33" s="201">
        <v>2.9</v>
      </c>
      <c r="W33" s="201">
        <v>6.76</v>
      </c>
      <c r="X33" s="201">
        <v>20.28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34.770000000000003</v>
      </c>
      <c r="AQ33" s="201">
        <v>14.65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86.92</v>
      </c>
      <c r="L34" s="201">
        <v>33.909999999999997</v>
      </c>
      <c r="M34" s="201">
        <v>0</v>
      </c>
      <c r="N34" s="201">
        <v>29.13</v>
      </c>
      <c r="O34" s="201">
        <v>48.92</v>
      </c>
      <c r="P34" s="201">
        <v>66.87</v>
      </c>
      <c r="Q34" s="201">
        <v>2.9</v>
      </c>
      <c r="R34" s="201">
        <v>5.79</v>
      </c>
      <c r="S34" s="201">
        <v>3.86</v>
      </c>
      <c r="T34" s="201">
        <v>0</v>
      </c>
      <c r="U34" s="201">
        <v>269.33999999999997</v>
      </c>
      <c r="V34" s="201">
        <v>2.9</v>
      </c>
      <c r="W34" s="201">
        <v>6.76</v>
      </c>
      <c r="X34" s="201">
        <v>20.28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34.770000000000003</v>
      </c>
      <c r="AQ34" s="201">
        <v>14.65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86.92</v>
      </c>
      <c r="L35" s="201">
        <v>33.909999999999997</v>
      </c>
      <c r="M35" s="201">
        <v>0</v>
      </c>
      <c r="N35" s="201">
        <v>29.13</v>
      </c>
      <c r="O35" s="201">
        <v>48.92</v>
      </c>
      <c r="P35" s="201">
        <v>66.87</v>
      </c>
      <c r="Q35" s="201">
        <v>2.9</v>
      </c>
      <c r="R35" s="201">
        <v>5.79</v>
      </c>
      <c r="S35" s="201">
        <v>3.86</v>
      </c>
      <c r="T35" s="201">
        <v>0</v>
      </c>
      <c r="U35" s="201">
        <v>269.33999999999997</v>
      </c>
      <c r="V35" s="201">
        <v>2.9</v>
      </c>
      <c r="W35" s="201">
        <v>6.77</v>
      </c>
      <c r="X35" s="201">
        <v>20.28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34.770000000000003</v>
      </c>
      <c r="AQ35" s="201">
        <v>14.65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86.92</v>
      </c>
      <c r="L36" s="201">
        <v>33.909999999999997</v>
      </c>
      <c r="M36" s="201">
        <v>0</v>
      </c>
      <c r="N36" s="201">
        <v>29.13</v>
      </c>
      <c r="O36" s="201">
        <v>48.92</v>
      </c>
      <c r="P36" s="201">
        <v>66.87</v>
      </c>
      <c r="Q36" s="201">
        <v>2.9</v>
      </c>
      <c r="R36" s="201">
        <v>5.79</v>
      </c>
      <c r="S36" s="201">
        <v>3.86</v>
      </c>
      <c r="T36" s="201">
        <v>0</v>
      </c>
      <c r="U36" s="201">
        <v>269.33999999999997</v>
      </c>
      <c r="V36" s="201">
        <v>2.9</v>
      </c>
      <c r="W36" s="201">
        <v>6.77</v>
      </c>
      <c r="X36" s="201">
        <v>20.28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34.770000000000003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86.92</v>
      </c>
      <c r="L37" s="201">
        <v>33.909999999999997</v>
      </c>
      <c r="M37" s="201">
        <v>0</v>
      </c>
      <c r="N37" s="201">
        <v>16.420000000000002</v>
      </c>
      <c r="O37" s="201">
        <v>27.04</v>
      </c>
      <c r="P37" s="201">
        <v>35.74</v>
      </c>
      <c r="Q37" s="201">
        <v>2.9</v>
      </c>
      <c r="R37" s="201">
        <v>5.79</v>
      </c>
      <c r="S37" s="201">
        <v>3.86</v>
      </c>
      <c r="T37" s="201">
        <v>0</v>
      </c>
      <c r="U37" s="201">
        <v>263.64999999999998</v>
      </c>
      <c r="V37" s="201">
        <v>2.9</v>
      </c>
      <c r="W37" s="201">
        <v>6.77</v>
      </c>
      <c r="X37" s="201">
        <v>20.28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34.770000000000003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86.92</v>
      </c>
      <c r="L38" s="201">
        <v>33.909999999999997</v>
      </c>
      <c r="M38" s="201">
        <v>0</v>
      </c>
      <c r="N38" s="201">
        <v>16.420000000000002</v>
      </c>
      <c r="O38" s="201">
        <v>27.04</v>
      </c>
      <c r="P38" s="201">
        <v>35.74</v>
      </c>
      <c r="Q38" s="201">
        <v>2.9</v>
      </c>
      <c r="R38" s="201">
        <v>5.79</v>
      </c>
      <c r="S38" s="201">
        <v>3.86</v>
      </c>
      <c r="T38" s="201">
        <v>0</v>
      </c>
      <c r="U38" s="201">
        <v>263.64999999999998</v>
      </c>
      <c r="V38" s="201">
        <v>2.9</v>
      </c>
      <c r="W38" s="201">
        <v>6.77</v>
      </c>
      <c r="X38" s="201">
        <v>20.28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34.770000000000003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86.92</v>
      </c>
      <c r="L39" s="201">
        <v>33.909999999999997</v>
      </c>
      <c r="M39" s="201">
        <v>0</v>
      </c>
      <c r="N39" s="201">
        <v>16.420000000000002</v>
      </c>
      <c r="O39" s="201">
        <v>27.04</v>
      </c>
      <c r="P39" s="201">
        <v>38.630000000000003</v>
      </c>
      <c r="Q39" s="201">
        <v>2.9</v>
      </c>
      <c r="R39" s="201">
        <v>5.79</v>
      </c>
      <c r="S39" s="201">
        <v>3.86</v>
      </c>
      <c r="T39" s="201">
        <v>0</v>
      </c>
      <c r="U39" s="201">
        <v>263.64999999999998</v>
      </c>
      <c r="V39" s="201">
        <v>2.9</v>
      </c>
      <c r="W39" s="201">
        <v>6.77</v>
      </c>
      <c r="X39" s="201">
        <v>20.28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34.770000000000003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86.92</v>
      </c>
      <c r="L40" s="201">
        <v>33.909999999999997</v>
      </c>
      <c r="M40" s="201">
        <v>0</v>
      </c>
      <c r="N40" s="201">
        <v>16.420000000000002</v>
      </c>
      <c r="O40" s="201">
        <v>27.04</v>
      </c>
      <c r="P40" s="201">
        <v>43.46</v>
      </c>
      <c r="Q40" s="201">
        <v>2.9</v>
      </c>
      <c r="R40" s="201">
        <v>5.79</v>
      </c>
      <c r="S40" s="201">
        <v>3.86</v>
      </c>
      <c r="T40" s="201">
        <v>0</v>
      </c>
      <c r="U40" s="201">
        <v>263.64999999999998</v>
      </c>
      <c r="V40" s="201">
        <v>2.9</v>
      </c>
      <c r="W40" s="201">
        <v>6.77</v>
      </c>
      <c r="X40" s="201">
        <v>20.28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34.770000000000003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86.92</v>
      </c>
      <c r="L41" s="201">
        <v>33.909999999999997</v>
      </c>
      <c r="M41" s="201">
        <v>0</v>
      </c>
      <c r="N41" s="201">
        <v>16.420000000000002</v>
      </c>
      <c r="O41" s="201">
        <v>27.04</v>
      </c>
      <c r="P41" s="201">
        <v>66.87</v>
      </c>
      <c r="Q41" s="201">
        <v>2.9</v>
      </c>
      <c r="R41" s="201">
        <v>5.79</v>
      </c>
      <c r="S41" s="201">
        <v>3.86</v>
      </c>
      <c r="T41" s="201">
        <v>0</v>
      </c>
      <c r="U41" s="201">
        <v>263.64999999999998</v>
      </c>
      <c r="V41" s="201">
        <v>2.9</v>
      </c>
      <c r="W41" s="201">
        <v>6.77</v>
      </c>
      <c r="X41" s="201">
        <v>20.28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34.770000000000003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86.92</v>
      </c>
      <c r="L42" s="201">
        <v>33.909999999999997</v>
      </c>
      <c r="M42" s="201">
        <v>0</v>
      </c>
      <c r="N42" s="201">
        <v>16.420000000000002</v>
      </c>
      <c r="O42" s="201">
        <v>27.04</v>
      </c>
      <c r="P42" s="201">
        <v>66.87</v>
      </c>
      <c r="Q42" s="201">
        <v>2.9</v>
      </c>
      <c r="R42" s="201">
        <v>5.79</v>
      </c>
      <c r="S42" s="201">
        <v>3.86</v>
      </c>
      <c r="T42" s="201">
        <v>0</v>
      </c>
      <c r="U42" s="201">
        <v>263.64999999999998</v>
      </c>
      <c r="V42" s="201">
        <v>2.9</v>
      </c>
      <c r="W42" s="201">
        <v>6.77</v>
      </c>
      <c r="X42" s="201">
        <v>20.28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34.770000000000003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86.92</v>
      </c>
      <c r="L43" s="201">
        <v>33.909999999999997</v>
      </c>
      <c r="M43" s="201">
        <v>0</v>
      </c>
      <c r="N43" s="201">
        <v>16.420000000000002</v>
      </c>
      <c r="O43" s="201">
        <v>27.04</v>
      </c>
      <c r="P43" s="201">
        <v>66.87</v>
      </c>
      <c r="Q43" s="201">
        <v>2.9</v>
      </c>
      <c r="R43" s="201">
        <v>5.79</v>
      </c>
      <c r="S43" s="201">
        <v>3.86</v>
      </c>
      <c r="T43" s="201">
        <v>0</v>
      </c>
      <c r="U43" s="201">
        <v>263.64999999999998</v>
      </c>
      <c r="V43" s="201">
        <v>2.9</v>
      </c>
      <c r="W43" s="201">
        <v>6.77</v>
      </c>
      <c r="X43" s="201">
        <v>20.28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34.770000000000003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86.92</v>
      </c>
      <c r="L44" s="201">
        <v>33.909999999999997</v>
      </c>
      <c r="M44" s="201">
        <v>0</v>
      </c>
      <c r="N44" s="201">
        <v>16.420000000000002</v>
      </c>
      <c r="O44" s="201">
        <v>27.04</v>
      </c>
      <c r="P44" s="201">
        <v>66.87</v>
      </c>
      <c r="Q44" s="201">
        <v>2.9</v>
      </c>
      <c r="R44" s="201">
        <v>5.79</v>
      </c>
      <c r="S44" s="201">
        <v>3.86</v>
      </c>
      <c r="T44" s="201">
        <v>0</v>
      </c>
      <c r="U44" s="201">
        <v>263.64999999999998</v>
      </c>
      <c r="V44" s="201">
        <v>2.9</v>
      </c>
      <c r="W44" s="201">
        <v>6.77</v>
      </c>
      <c r="X44" s="201">
        <v>20.28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34.770000000000003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86.92</v>
      </c>
      <c r="L45" s="201">
        <v>33.909999999999997</v>
      </c>
      <c r="M45" s="201">
        <v>0</v>
      </c>
      <c r="N45" s="201">
        <v>15.45</v>
      </c>
      <c r="O45" s="201">
        <v>48.92</v>
      </c>
      <c r="P45" s="201">
        <v>66.87</v>
      </c>
      <c r="Q45" s="201">
        <v>2.9</v>
      </c>
      <c r="R45" s="201">
        <v>5.79</v>
      </c>
      <c r="S45" s="201">
        <v>3.86</v>
      </c>
      <c r="T45" s="201">
        <v>0</v>
      </c>
      <c r="U45" s="201">
        <v>263.64999999999998</v>
      </c>
      <c r="V45" s="201">
        <v>2.9</v>
      </c>
      <c r="W45" s="201">
        <v>6.76</v>
      </c>
      <c r="X45" s="201">
        <v>20.28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34.770000000000003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86.92</v>
      </c>
      <c r="L46" s="201">
        <v>33.909999999999997</v>
      </c>
      <c r="M46" s="201">
        <v>0</v>
      </c>
      <c r="N46" s="201">
        <v>15.45</v>
      </c>
      <c r="O46" s="201">
        <v>48.92</v>
      </c>
      <c r="P46" s="201">
        <v>66.87</v>
      </c>
      <c r="Q46" s="201">
        <v>2.9</v>
      </c>
      <c r="R46" s="201">
        <v>5.79</v>
      </c>
      <c r="S46" s="201">
        <v>3.86</v>
      </c>
      <c r="T46" s="201">
        <v>0</v>
      </c>
      <c r="U46" s="201">
        <v>263.64999999999998</v>
      </c>
      <c r="V46" s="201">
        <v>2.9</v>
      </c>
      <c r="W46" s="201">
        <v>6.76</v>
      </c>
      <c r="X46" s="201">
        <v>20.28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34.770000000000003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86.92</v>
      </c>
      <c r="L47" s="201">
        <v>33.909999999999997</v>
      </c>
      <c r="M47" s="201">
        <v>0</v>
      </c>
      <c r="N47" s="201">
        <v>15.45</v>
      </c>
      <c r="O47" s="201">
        <v>26.08</v>
      </c>
      <c r="P47" s="201">
        <v>34.770000000000003</v>
      </c>
      <c r="Q47" s="201">
        <v>2.9</v>
      </c>
      <c r="R47" s="201">
        <v>5.79</v>
      </c>
      <c r="S47" s="201">
        <v>3.86</v>
      </c>
      <c r="T47" s="201">
        <v>0</v>
      </c>
      <c r="U47" s="201">
        <v>263.64999999999998</v>
      </c>
      <c r="V47" s="201">
        <v>2.9</v>
      </c>
      <c r="W47" s="201">
        <v>6.76</v>
      </c>
      <c r="X47" s="201">
        <v>20.28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34.770000000000003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86.92</v>
      </c>
      <c r="L48" s="201">
        <v>33.909999999999997</v>
      </c>
      <c r="M48" s="201">
        <v>0</v>
      </c>
      <c r="N48" s="201">
        <v>15.45</v>
      </c>
      <c r="O48" s="201">
        <v>26.08</v>
      </c>
      <c r="P48" s="201">
        <v>43.46</v>
      </c>
      <c r="Q48" s="201">
        <v>2.9</v>
      </c>
      <c r="R48" s="201">
        <v>5.79</v>
      </c>
      <c r="S48" s="201">
        <v>3.86</v>
      </c>
      <c r="T48" s="201">
        <v>0</v>
      </c>
      <c r="U48" s="201">
        <v>263.64999999999998</v>
      </c>
      <c r="V48" s="201">
        <v>2.9</v>
      </c>
      <c r="W48" s="201">
        <v>6.76</v>
      </c>
      <c r="X48" s="201">
        <v>20.28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34.770000000000003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83.95</v>
      </c>
      <c r="L49" s="201">
        <v>33.909999999999997</v>
      </c>
      <c r="M49" s="201">
        <v>0</v>
      </c>
      <c r="N49" s="201">
        <v>15.45</v>
      </c>
      <c r="O49" s="201">
        <v>48.92</v>
      </c>
      <c r="P49" s="201">
        <v>66.87</v>
      </c>
      <c r="Q49" s="201">
        <v>2.9</v>
      </c>
      <c r="R49" s="201">
        <v>5.79</v>
      </c>
      <c r="S49" s="201">
        <v>3.86</v>
      </c>
      <c r="T49" s="201">
        <v>0</v>
      </c>
      <c r="U49" s="201">
        <v>263.64999999999998</v>
      </c>
      <c r="V49" s="201">
        <v>2.83</v>
      </c>
      <c r="W49" s="201">
        <v>6.76</v>
      </c>
      <c r="X49" s="201">
        <v>20.28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33.94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83.95</v>
      </c>
      <c r="L50" s="201">
        <v>33.909999999999997</v>
      </c>
      <c r="M50" s="201">
        <v>0</v>
      </c>
      <c r="N50" s="201">
        <v>15.45</v>
      </c>
      <c r="O50" s="201">
        <v>48.92</v>
      </c>
      <c r="P50" s="201">
        <v>66.87</v>
      </c>
      <c r="Q50" s="201">
        <v>2.9</v>
      </c>
      <c r="R50" s="201">
        <v>5.79</v>
      </c>
      <c r="S50" s="201">
        <v>3.86</v>
      </c>
      <c r="T50" s="201">
        <v>0</v>
      </c>
      <c r="U50" s="201">
        <v>263.64999999999998</v>
      </c>
      <c r="V50" s="201">
        <v>2.83</v>
      </c>
      <c r="W50" s="201">
        <v>6.76</v>
      </c>
      <c r="X50" s="201">
        <v>20.28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33.94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83.95</v>
      </c>
      <c r="L51" s="201">
        <v>33.909999999999997</v>
      </c>
      <c r="M51" s="201">
        <v>0</v>
      </c>
      <c r="N51" s="201">
        <v>29.13</v>
      </c>
      <c r="O51" s="201">
        <v>48.92</v>
      </c>
      <c r="P51" s="201">
        <v>66.87</v>
      </c>
      <c r="Q51" s="201">
        <v>2.9</v>
      </c>
      <c r="R51" s="201">
        <v>5.79</v>
      </c>
      <c r="S51" s="201">
        <v>3.86</v>
      </c>
      <c r="T51" s="201">
        <v>0</v>
      </c>
      <c r="U51" s="201">
        <v>265.54000000000002</v>
      </c>
      <c r="V51" s="201">
        <v>2.83</v>
      </c>
      <c r="W51" s="201">
        <v>8</v>
      </c>
      <c r="X51" s="201">
        <v>21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35.07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83.95</v>
      </c>
      <c r="L52" s="201">
        <v>33.909999999999997</v>
      </c>
      <c r="M52" s="201">
        <v>0</v>
      </c>
      <c r="N52" s="201">
        <v>29.13</v>
      </c>
      <c r="O52" s="201">
        <v>48.92</v>
      </c>
      <c r="P52" s="201">
        <v>66.87</v>
      </c>
      <c r="Q52" s="201">
        <v>2.9</v>
      </c>
      <c r="R52" s="201">
        <v>5.79</v>
      </c>
      <c r="S52" s="201">
        <v>3.86</v>
      </c>
      <c r="T52" s="201">
        <v>0</v>
      </c>
      <c r="U52" s="201">
        <v>265.54000000000002</v>
      </c>
      <c r="V52" s="201">
        <v>5.0999999999999996</v>
      </c>
      <c r="W52" s="201">
        <v>11.25</v>
      </c>
      <c r="X52" s="201">
        <v>37.67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68.5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83.95</v>
      </c>
      <c r="L53" s="201">
        <v>33.68</v>
      </c>
      <c r="M53" s="201">
        <v>0</v>
      </c>
      <c r="N53" s="201">
        <v>29.13</v>
      </c>
      <c r="O53" s="201">
        <v>48.92</v>
      </c>
      <c r="P53" s="201">
        <v>66.87</v>
      </c>
      <c r="Q53" s="201">
        <v>2.9</v>
      </c>
      <c r="R53" s="201">
        <v>5.79</v>
      </c>
      <c r="S53" s="201">
        <v>3.86</v>
      </c>
      <c r="T53" s="201">
        <v>0</v>
      </c>
      <c r="U53" s="201">
        <v>265.54000000000002</v>
      </c>
      <c r="V53" s="201">
        <v>5.0999999999999996</v>
      </c>
      <c r="W53" s="201">
        <v>11.25</v>
      </c>
      <c r="X53" s="201">
        <v>37.67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60.48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83.95</v>
      </c>
      <c r="L54" s="201">
        <v>33.68</v>
      </c>
      <c r="M54" s="201">
        <v>0</v>
      </c>
      <c r="N54" s="201">
        <v>29.13</v>
      </c>
      <c r="O54" s="201">
        <v>48.92</v>
      </c>
      <c r="P54" s="201">
        <v>66.87</v>
      </c>
      <c r="Q54" s="201">
        <v>2.9</v>
      </c>
      <c r="R54" s="201">
        <v>5.79</v>
      </c>
      <c r="S54" s="201">
        <v>3.86</v>
      </c>
      <c r="T54" s="201">
        <v>0</v>
      </c>
      <c r="U54" s="201">
        <v>265.54000000000002</v>
      </c>
      <c r="V54" s="201">
        <v>5.0999999999999996</v>
      </c>
      <c r="W54" s="201">
        <v>11.25</v>
      </c>
      <c r="X54" s="201">
        <v>37.67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60.48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83.95</v>
      </c>
      <c r="L55" s="201">
        <v>33.68</v>
      </c>
      <c r="M55" s="201">
        <v>0</v>
      </c>
      <c r="N55" s="201">
        <v>29.13</v>
      </c>
      <c r="O55" s="201">
        <v>48.92</v>
      </c>
      <c r="P55" s="201">
        <v>66.87</v>
      </c>
      <c r="Q55" s="201">
        <v>2.9</v>
      </c>
      <c r="R55" s="201">
        <v>5.79</v>
      </c>
      <c r="S55" s="201">
        <v>3.86</v>
      </c>
      <c r="T55" s="201">
        <v>0</v>
      </c>
      <c r="U55" s="201">
        <v>265.54000000000002</v>
      </c>
      <c r="V55" s="201">
        <v>2.8</v>
      </c>
      <c r="W55" s="201">
        <v>8</v>
      </c>
      <c r="X55" s="201">
        <v>37.67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29.66</v>
      </c>
      <c r="AQ55" s="201">
        <v>14.65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83.95</v>
      </c>
      <c r="L56" s="201">
        <v>33.68</v>
      </c>
      <c r="M56" s="201">
        <v>0</v>
      </c>
      <c r="N56" s="201">
        <v>29.13</v>
      </c>
      <c r="O56" s="201">
        <v>48.92</v>
      </c>
      <c r="P56" s="201">
        <v>66.87</v>
      </c>
      <c r="Q56" s="201">
        <v>2.9</v>
      </c>
      <c r="R56" s="201">
        <v>5.79</v>
      </c>
      <c r="S56" s="201">
        <v>3.86</v>
      </c>
      <c r="T56" s="201">
        <v>0</v>
      </c>
      <c r="U56" s="201">
        <v>265.54000000000002</v>
      </c>
      <c r="V56" s="201">
        <v>2.8</v>
      </c>
      <c r="W56" s="201">
        <v>8</v>
      </c>
      <c r="X56" s="201">
        <v>37.67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29.66</v>
      </c>
      <c r="AQ56" s="201">
        <v>14.65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115.9</v>
      </c>
      <c r="L57" s="201">
        <v>35</v>
      </c>
      <c r="M57" s="201">
        <v>0</v>
      </c>
      <c r="N57" s="201">
        <v>29.13</v>
      </c>
      <c r="O57" s="201">
        <v>48.92</v>
      </c>
      <c r="P57" s="201">
        <v>66.87</v>
      </c>
      <c r="Q57" s="201">
        <v>5.35</v>
      </c>
      <c r="R57" s="201">
        <v>10.4</v>
      </c>
      <c r="S57" s="201">
        <v>6.48</v>
      </c>
      <c r="T57" s="201">
        <v>0</v>
      </c>
      <c r="U57" s="201">
        <v>267.31</v>
      </c>
      <c r="V57" s="201">
        <v>5.0999999999999996</v>
      </c>
      <c r="W57" s="201">
        <v>11.25</v>
      </c>
      <c r="X57" s="201">
        <v>37.67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60.48</v>
      </c>
      <c r="AQ57" s="201">
        <v>22.91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115.9</v>
      </c>
      <c r="L58" s="201">
        <v>35</v>
      </c>
      <c r="M58" s="201">
        <v>0</v>
      </c>
      <c r="N58" s="201">
        <v>29.13</v>
      </c>
      <c r="O58" s="201">
        <v>48.92</v>
      </c>
      <c r="P58" s="201">
        <v>66.87</v>
      </c>
      <c r="Q58" s="201">
        <v>5.35</v>
      </c>
      <c r="R58" s="201">
        <v>10.4</v>
      </c>
      <c r="S58" s="201">
        <v>6.48</v>
      </c>
      <c r="T58" s="201">
        <v>0</v>
      </c>
      <c r="U58" s="201">
        <v>267.44</v>
      </c>
      <c r="V58" s="201">
        <v>5.0999999999999996</v>
      </c>
      <c r="W58" s="201">
        <v>11.25</v>
      </c>
      <c r="X58" s="201">
        <v>37.67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60.48</v>
      </c>
      <c r="AQ58" s="201">
        <v>22.91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88.85</v>
      </c>
      <c r="L59" s="201">
        <v>34.770000000000003</v>
      </c>
      <c r="M59" s="201">
        <v>0</v>
      </c>
      <c r="N59" s="201">
        <v>29.13</v>
      </c>
      <c r="O59" s="201">
        <v>48.92</v>
      </c>
      <c r="P59" s="201">
        <v>66.87</v>
      </c>
      <c r="Q59" s="201">
        <v>5.35</v>
      </c>
      <c r="R59" s="201">
        <v>10.4</v>
      </c>
      <c r="S59" s="201">
        <v>6.48</v>
      </c>
      <c r="T59" s="201">
        <v>0</v>
      </c>
      <c r="U59" s="201">
        <v>267.44</v>
      </c>
      <c r="V59" s="201">
        <v>5.0999999999999996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58.93</v>
      </c>
      <c r="AQ59" s="201">
        <v>22.91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88.85</v>
      </c>
      <c r="L60" s="201">
        <v>34.770000000000003</v>
      </c>
      <c r="M60" s="201">
        <v>0</v>
      </c>
      <c r="N60" s="201">
        <v>29.13</v>
      </c>
      <c r="O60" s="201">
        <v>48.92</v>
      </c>
      <c r="P60" s="201">
        <v>66.87</v>
      </c>
      <c r="Q60" s="201">
        <v>5.35</v>
      </c>
      <c r="R60" s="201">
        <v>10.4</v>
      </c>
      <c r="S60" s="201">
        <v>6.48</v>
      </c>
      <c r="T60" s="201">
        <v>0</v>
      </c>
      <c r="U60" s="201">
        <v>267.44</v>
      </c>
      <c r="V60" s="201">
        <v>5.0999999999999996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68.489999999999995</v>
      </c>
      <c r="AQ60" s="201">
        <v>22.13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106.24</v>
      </c>
      <c r="L61" s="201">
        <v>30.3</v>
      </c>
      <c r="M61" s="201">
        <v>0</v>
      </c>
      <c r="N61" s="201">
        <v>29.13</v>
      </c>
      <c r="O61" s="201">
        <v>48.92</v>
      </c>
      <c r="P61" s="201">
        <v>66.87</v>
      </c>
      <c r="Q61" s="201">
        <v>5.35</v>
      </c>
      <c r="R61" s="201">
        <v>10.4</v>
      </c>
      <c r="S61" s="201">
        <v>6.48</v>
      </c>
      <c r="T61" s="201">
        <v>0</v>
      </c>
      <c r="U61" s="201">
        <v>267.44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57.6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68.489999999999995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125.55</v>
      </c>
      <c r="L62" s="201">
        <v>34.770000000000003</v>
      </c>
      <c r="M62" s="201">
        <v>0</v>
      </c>
      <c r="N62" s="201">
        <v>29.13</v>
      </c>
      <c r="O62" s="201">
        <v>48.92</v>
      </c>
      <c r="P62" s="201">
        <v>66.87</v>
      </c>
      <c r="Q62" s="201">
        <v>5.35</v>
      </c>
      <c r="R62" s="201">
        <v>10.4</v>
      </c>
      <c r="S62" s="201">
        <v>6.48</v>
      </c>
      <c r="T62" s="201">
        <v>0</v>
      </c>
      <c r="U62" s="201">
        <v>267.44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57.6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158.58000000000001</v>
      </c>
      <c r="L63" s="201">
        <v>63.13</v>
      </c>
      <c r="M63" s="201">
        <v>0</v>
      </c>
      <c r="N63" s="201">
        <v>29.13</v>
      </c>
      <c r="O63" s="201">
        <v>48.92</v>
      </c>
      <c r="P63" s="201">
        <v>66.87</v>
      </c>
      <c r="Q63" s="201">
        <v>5.35</v>
      </c>
      <c r="R63" s="201">
        <v>10.4</v>
      </c>
      <c r="S63" s="201">
        <v>6.48</v>
      </c>
      <c r="T63" s="201">
        <v>0</v>
      </c>
      <c r="U63" s="201">
        <v>267.44</v>
      </c>
      <c r="V63" s="201">
        <v>5.0999999999999996</v>
      </c>
      <c r="W63" s="201">
        <v>10.86</v>
      </c>
      <c r="X63" s="201">
        <v>30.94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158.58000000000001</v>
      </c>
      <c r="L64" s="201">
        <v>63.13</v>
      </c>
      <c r="M64" s="201">
        <v>0</v>
      </c>
      <c r="N64" s="201">
        <v>29.13</v>
      </c>
      <c r="O64" s="201">
        <v>48.92</v>
      </c>
      <c r="P64" s="201">
        <v>66.87</v>
      </c>
      <c r="Q64" s="201">
        <v>5.35</v>
      </c>
      <c r="R64" s="201">
        <v>10.4</v>
      </c>
      <c r="S64" s="201">
        <v>6.48</v>
      </c>
      <c r="T64" s="201">
        <v>0</v>
      </c>
      <c r="U64" s="201">
        <v>267.44</v>
      </c>
      <c r="V64" s="201">
        <v>5.0999999999999996</v>
      </c>
      <c r="W64" s="201">
        <v>10.86</v>
      </c>
      <c r="X64" s="201">
        <v>30.37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158.57</v>
      </c>
      <c r="L65" s="201">
        <v>63.13</v>
      </c>
      <c r="M65" s="201">
        <v>0</v>
      </c>
      <c r="N65" s="201">
        <v>29.13</v>
      </c>
      <c r="O65" s="201">
        <v>48.92</v>
      </c>
      <c r="P65" s="201">
        <v>66.87</v>
      </c>
      <c r="Q65" s="201">
        <v>5.35</v>
      </c>
      <c r="R65" s="201">
        <v>10.4</v>
      </c>
      <c r="S65" s="201">
        <v>6.48</v>
      </c>
      <c r="T65" s="201">
        <v>0</v>
      </c>
      <c r="U65" s="201">
        <v>267.44</v>
      </c>
      <c r="V65" s="201">
        <v>5.0999999999999996</v>
      </c>
      <c r="W65" s="201">
        <v>10.86</v>
      </c>
      <c r="X65" s="201">
        <v>30.37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158.63999999999999</v>
      </c>
      <c r="L66" s="201">
        <v>63.13</v>
      </c>
      <c r="M66" s="201">
        <v>0</v>
      </c>
      <c r="N66" s="201">
        <v>29.13</v>
      </c>
      <c r="O66" s="201">
        <v>48.92</v>
      </c>
      <c r="P66" s="201">
        <v>66.87</v>
      </c>
      <c r="Q66" s="201">
        <v>5.35</v>
      </c>
      <c r="R66" s="201">
        <v>10.4</v>
      </c>
      <c r="S66" s="201">
        <v>6.48</v>
      </c>
      <c r="T66" s="201">
        <v>0</v>
      </c>
      <c r="U66" s="201">
        <v>267.44</v>
      </c>
      <c r="V66" s="201">
        <v>5.0999999999999996</v>
      </c>
      <c r="W66" s="201">
        <v>10.86</v>
      </c>
      <c r="X66" s="201">
        <v>30.37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127.48</v>
      </c>
      <c r="L67" s="201">
        <v>63.12</v>
      </c>
      <c r="M67" s="201">
        <v>0</v>
      </c>
      <c r="N67" s="201">
        <v>27.17</v>
      </c>
      <c r="O67" s="201">
        <v>45.63</v>
      </c>
      <c r="P67" s="201">
        <v>62.37</v>
      </c>
      <c r="Q67" s="201">
        <v>4.99</v>
      </c>
      <c r="R67" s="201">
        <v>9.6999999999999993</v>
      </c>
      <c r="S67" s="201">
        <v>6.04</v>
      </c>
      <c r="T67" s="201">
        <v>0</v>
      </c>
      <c r="U67" s="201">
        <v>267.44</v>
      </c>
      <c r="V67" s="201">
        <v>5.0999999999999996</v>
      </c>
      <c r="W67" s="201">
        <v>10.86</v>
      </c>
      <c r="X67" s="201">
        <v>30.37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68.489999999999995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93.07</v>
      </c>
      <c r="L68" s="201">
        <v>63.12</v>
      </c>
      <c r="M68" s="201">
        <v>0</v>
      </c>
      <c r="N68" s="201">
        <v>28.11</v>
      </c>
      <c r="O68" s="201">
        <v>47.21</v>
      </c>
      <c r="P68" s="201">
        <v>64.53</v>
      </c>
      <c r="Q68" s="201">
        <v>5.16</v>
      </c>
      <c r="R68" s="201">
        <v>10.039999999999999</v>
      </c>
      <c r="S68" s="201">
        <v>6.25</v>
      </c>
      <c r="T68" s="201">
        <v>0</v>
      </c>
      <c r="U68" s="201">
        <v>267.44</v>
      </c>
      <c r="V68" s="201">
        <v>5.0999999999999996</v>
      </c>
      <c r="W68" s="201">
        <v>10.86</v>
      </c>
      <c r="X68" s="201">
        <v>30.37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68.489999999999995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93.62</v>
      </c>
      <c r="L69" s="201">
        <v>63.12</v>
      </c>
      <c r="M69" s="201">
        <v>0</v>
      </c>
      <c r="N69" s="201">
        <v>29.05</v>
      </c>
      <c r="O69" s="201">
        <v>48.79</v>
      </c>
      <c r="P69" s="201">
        <v>66.680000000000007</v>
      </c>
      <c r="Q69" s="201">
        <v>5.34</v>
      </c>
      <c r="R69" s="201">
        <v>10.37</v>
      </c>
      <c r="S69" s="201">
        <v>6.46</v>
      </c>
      <c r="T69" s="201">
        <v>0</v>
      </c>
      <c r="U69" s="201">
        <v>267.44</v>
      </c>
      <c r="V69" s="201">
        <v>5.0999999999999996</v>
      </c>
      <c r="W69" s="201">
        <v>10.86</v>
      </c>
      <c r="X69" s="201">
        <v>30.37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109.76</v>
      </c>
      <c r="L70" s="201">
        <v>63.13</v>
      </c>
      <c r="M70" s="201">
        <v>0</v>
      </c>
      <c r="N70" s="201">
        <v>29.13</v>
      </c>
      <c r="O70" s="201">
        <v>48.92</v>
      </c>
      <c r="P70" s="201">
        <v>66.87</v>
      </c>
      <c r="Q70" s="201">
        <v>5.35</v>
      </c>
      <c r="R70" s="201">
        <v>10.4</v>
      </c>
      <c r="S70" s="201">
        <v>6.48</v>
      </c>
      <c r="T70" s="201">
        <v>0</v>
      </c>
      <c r="U70" s="201">
        <v>267.44</v>
      </c>
      <c r="V70" s="201">
        <v>5.0999999999999996</v>
      </c>
      <c r="W70" s="201">
        <v>10.86</v>
      </c>
      <c r="X70" s="201">
        <v>30.37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26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143.15</v>
      </c>
      <c r="L71" s="201">
        <v>63.13</v>
      </c>
      <c r="M71" s="201">
        <v>0</v>
      </c>
      <c r="N71" s="201">
        <v>29.13</v>
      </c>
      <c r="O71" s="201">
        <v>48.92</v>
      </c>
      <c r="P71" s="201">
        <v>66.87</v>
      </c>
      <c r="Q71" s="201">
        <v>5.35</v>
      </c>
      <c r="R71" s="201">
        <v>10.4</v>
      </c>
      <c r="S71" s="201">
        <v>6.48</v>
      </c>
      <c r="T71" s="201">
        <v>0</v>
      </c>
      <c r="U71" s="201">
        <v>267.44</v>
      </c>
      <c r="V71" s="201">
        <v>5.0999999999999996</v>
      </c>
      <c r="W71" s="201">
        <v>10.86</v>
      </c>
      <c r="X71" s="201">
        <v>30.37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21.99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164.19</v>
      </c>
      <c r="L72" s="201">
        <v>63.13</v>
      </c>
      <c r="M72" s="201">
        <v>0</v>
      </c>
      <c r="N72" s="201">
        <v>29.13</v>
      </c>
      <c r="O72" s="201">
        <v>48.92</v>
      </c>
      <c r="P72" s="201">
        <v>66.87</v>
      </c>
      <c r="Q72" s="201">
        <v>5.35</v>
      </c>
      <c r="R72" s="201">
        <v>10.4</v>
      </c>
      <c r="S72" s="201">
        <v>6.48</v>
      </c>
      <c r="T72" s="201">
        <v>0</v>
      </c>
      <c r="U72" s="201">
        <v>267.44</v>
      </c>
      <c r="V72" s="201">
        <v>5.0999999999999996</v>
      </c>
      <c r="W72" s="201">
        <v>10.86</v>
      </c>
      <c r="X72" s="201">
        <v>30.37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14.5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158.58000000000001</v>
      </c>
      <c r="L73" s="201">
        <v>63.13</v>
      </c>
      <c r="M73" s="201">
        <v>0</v>
      </c>
      <c r="N73" s="201">
        <v>29.13</v>
      </c>
      <c r="O73" s="201">
        <v>48.92</v>
      </c>
      <c r="P73" s="201">
        <v>66.87</v>
      </c>
      <c r="Q73" s="201">
        <v>5.35</v>
      </c>
      <c r="R73" s="201">
        <v>9.61</v>
      </c>
      <c r="S73" s="201">
        <v>6.48</v>
      </c>
      <c r="T73" s="201">
        <v>0</v>
      </c>
      <c r="U73" s="201">
        <v>267.44</v>
      </c>
      <c r="V73" s="201">
        <v>5.0999999999999996</v>
      </c>
      <c r="W73" s="201">
        <v>10.86</v>
      </c>
      <c r="X73" s="201">
        <v>30.37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8.2799999999999994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158.58000000000001</v>
      </c>
      <c r="L74" s="201">
        <v>63.13</v>
      </c>
      <c r="M74" s="201">
        <v>0</v>
      </c>
      <c r="N74" s="201">
        <v>29.13</v>
      </c>
      <c r="O74" s="201">
        <v>48.92</v>
      </c>
      <c r="P74" s="201">
        <v>66.87</v>
      </c>
      <c r="Q74" s="201">
        <v>5.35</v>
      </c>
      <c r="R74" s="201">
        <v>9.61</v>
      </c>
      <c r="S74" s="201">
        <v>6.48</v>
      </c>
      <c r="T74" s="201">
        <v>0</v>
      </c>
      <c r="U74" s="201">
        <v>267.44</v>
      </c>
      <c r="V74" s="201">
        <v>5.0999999999999996</v>
      </c>
      <c r="W74" s="201">
        <v>10.86</v>
      </c>
      <c r="X74" s="201">
        <v>30.37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4.41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151.01</v>
      </c>
      <c r="L75" s="201">
        <v>63.13</v>
      </c>
      <c r="M75" s="201">
        <v>0</v>
      </c>
      <c r="N75" s="201">
        <v>29.13</v>
      </c>
      <c r="O75" s="201">
        <v>48.92</v>
      </c>
      <c r="P75" s="201">
        <v>66.87</v>
      </c>
      <c r="Q75" s="201">
        <v>5.35</v>
      </c>
      <c r="R75" s="201">
        <v>9.61</v>
      </c>
      <c r="S75" s="201">
        <v>6.48</v>
      </c>
      <c r="T75" s="201">
        <v>0</v>
      </c>
      <c r="U75" s="201">
        <v>267.44</v>
      </c>
      <c r="V75" s="201">
        <v>5.0999999999999996</v>
      </c>
      <c r="W75" s="201">
        <v>10.86</v>
      </c>
      <c r="X75" s="201">
        <v>30.37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158.51</v>
      </c>
      <c r="L76" s="201">
        <v>63.13</v>
      </c>
      <c r="M76" s="201">
        <v>0</v>
      </c>
      <c r="N76" s="201">
        <v>29.13</v>
      </c>
      <c r="O76" s="201">
        <v>48.92</v>
      </c>
      <c r="P76" s="201">
        <v>66.87</v>
      </c>
      <c r="Q76" s="201">
        <v>5.35</v>
      </c>
      <c r="R76" s="201">
        <v>9.61</v>
      </c>
      <c r="S76" s="201">
        <v>6.48</v>
      </c>
      <c r="T76" s="201">
        <v>0</v>
      </c>
      <c r="U76" s="201">
        <v>267.44</v>
      </c>
      <c r="V76" s="201">
        <v>5.0999999999999996</v>
      </c>
      <c r="W76" s="201">
        <v>8.5399999999999991</v>
      </c>
      <c r="X76" s="201">
        <v>30.37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158.51</v>
      </c>
      <c r="L77" s="201">
        <v>60.89</v>
      </c>
      <c r="M77" s="201">
        <v>0</v>
      </c>
      <c r="N77" s="201">
        <v>29.13</v>
      </c>
      <c r="O77" s="201">
        <v>48.92</v>
      </c>
      <c r="P77" s="201">
        <v>66.87</v>
      </c>
      <c r="Q77" s="201">
        <v>5.35</v>
      </c>
      <c r="R77" s="201">
        <v>9.61</v>
      </c>
      <c r="S77" s="201">
        <v>6.48</v>
      </c>
      <c r="T77" s="201">
        <v>0</v>
      </c>
      <c r="U77" s="201">
        <v>267.44</v>
      </c>
      <c r="V77" s="201">
        <v>5.0999999999999996</v>
      </c>
      <c r="W77" s="201">
        <v>8.5399999999999991</v>
      </c>
      <c r="X77" s="201">
        <v>30.37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158.51</v>
      </c>
      <c r="L78" s="201">
        <v>60.89</v>
      </c>
      <c r="M78" s="201">
        <v>0</v>
      </c>
      <c r="N78" s="201">
        <v>29.13</v>
      </c>
      <c r="O78" s="201">
        <v>48.92</v>
      </c>
      <c r="P78" s="201">
        <v>66.87</v>
      </c>
      <c r="Q78" s="201">
        <v>5.35</v>
      </c>
      <c r="R78" s="201">
        <v>9.61</v>
      </c>
      <c r="S78" s="201">
        <v>6.48</v>
      </c>
      <c r="T78" s="201">
        <v>0</v>
      </c>
      <c r="U78" s="201">
        <v>267.44</v>
      </c>
      <c r="V78" s="201">
        <v>5.0999999999999996</v>
      </c>
      <c r="W78" s="201">
        <v>8.5399999999999991</v>
      </c>
      <c r="X78" s="201">
        <v>30.37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164.12</v>
      </c>
      <c r="L79" s="201">
        <v>60.11</v>
      </c>
      <c r="M79" s="201">
        <v>0</v>
      </c>
      <c r="N79" s="201">
        <v>29.13</v>
      </c>
      <c r="O79" s="201">
        <v>48.92</v>
      </c>
      <c r="P79" s="201">
        <v>66.87</v>
      </c>
      <c r="Q79" s="201">
        <v>5.35</v>
      </c>
      <c r="R79" s="201">
        <v>9.61</v>
      </c>
      <c r="S79" s="201">
        <v>6.48</v>
      </c>
      <c r="T79" s="201">
        <v>0</v>
      </c>
      <c r="U79" s="201">
        <v>267.44</v>
      </c>
      <c r="V79" s="201">
        <v>5.0999999999999996</v>
      </c>
      <c r="W79" s="201">
        <v>10.86</v>
      </c>
      <c r="X79" s="201">
        <v>30.37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55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159.69</v>
      </c>
      <c r="L80" s="201">
        <v>60.11</v>
      </c>
      <c r="M80" s="201">
        <v>0</v>
      </c>
      <c r="N80" s="201">
        <v>29.13</v>
      </c>
      <c r="O80" s="201">
        <v>48.92</v>
      </c>
      <c r="P80" s="201">
        <v>66.87</v>
      </c>
      <c r="Q80" s="201">
        <v>5.35</v>
      </c>
      <c r="R80" s="201">
        <v>9.61</v>
      </c>
      <c r="S80" s="201">
        <v>6.48</v>
      </c>
      <c r="T80" s="201">
        <v>0</v>
      </c>
      <c r="U80" s="201">
        <v>267.44</v>
      </c>
      <c r="V80" s="201">
        <v>5.0999999999999996</v>
      </c>
      <c r="W80" s="201">
        <v>10.86</v>
      </c>
      <c r="X80" s="201">
        <v>30.37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55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152.04</v>
      </c>
      <c r="L81" s="201">
        <v>60.11</v>
      </c>
      <c r="M81" s="201">
        <v>0</v>
      </c>
      <c r="N81" s="201">
        <v>29.13</v>
      </c>
      <c r="O81" s="201">
        <v>48.92</v>
      </c>
      <c r="P81" s="201">
        <v>66.87</v>
      </c>
      <c r="Q81" s="201">
        <v>5.35</v>
      </c>
      <c r="R81" s="201">
        <v>9.61</v>
      </c>
      <c r="S81" s="201">
        <v>6.48</v>
      </c>
      <c r="T81" s="201">
        <v>0</v>
      </c>
      <c r="U81" s="201">
        <v>267.44</v>
      </c>
      <c r="V81" s="201">
        <v>5.0999999999999996</v>
      </c>
      <c r="W81" s="201">
        <v>10.86</v>
      </c>
      <c r="X81" s="201">
        <v>30.37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55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158.51</v>
      </c>
      <c r="L82" s="201">
        <v>60.11</v>
      </c>
      <c r="M82" s="201">
        <v>0</v>
      </c>
      <c r="N82" s="201">
        <v>29.13</v>
      </c>
      <c r="O82" s="201">
        <v>48.92</v>
      </c>
      <c r="P82" s="201">
        <v>66.87</v>
      </c>
      <c r="Q82" s="201">
        <v>5.35</v>
      </c>
      <c r="R82" s="201">
        <v>9.61</v>
      </c>
      <c r="S82" s="201">
        <v>6.48</v>
      </c>
      <c r="T82" s="201">
        <v>0</v>
      </c>
      <c r="U82" s="201">
        <v>267.44</v>
      </c>
      <c r="V82" s="201">
        <v>5.0999999999999996</v>
      </c>
      <c r="W82" s="201">
        <v>10.86</v>
      </c>
      <c r="X82" s="201">
        <v>30.37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55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158.51</v>
      </c>
      <c r="L83" s="201">
        <v>60.11</v>
      </c>
      <c r="M83" s="201">
        <v>0</v>
      </c>
      <c r="N83" s="201">
        <v>29.13</v>
      </c>
      <c r="O83" s="201">
        <v>48.92</v>
      </c>
      <c r="P83" s="201">
        <v>66.87</v>
      </c>
      <c r="Q83" s="201">
        <v>5.35</v>
      </c>
      <c r="R83" s="201">
        <v>9.61</v>
      </c>
      <c r="S83" s="201">
        <v>6.48</v>
      </c>
      <c r="T83" s="201">
        <v>0</v>
      </c>
      <c r="U83" s="201">
        <v>267.44</v>
      </c>
      <c r="V83" s="201">
        <v>5.0999999999999996</v>
      </c>
      <c r="W83" s="201">
        <v>10.86</v>
      </c>
      <c r="X83" s="201">
        <v>30.37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55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158.51</v>
      </c>
      <c r="L84" s="201">
        <v>60.11</v>
      </c>
      <c r="M84" s="201">
        <v>0</v>
      </c>
      <c r="N84" s="201">
        <v>29.13</v>
      </c>
      <c r="O84" s="201">
        <v>48.92</v>
      </c>
      <c r="P84" s="201">
        <v>66.87</v>
      </c>
      <c r="Q84" s="201">
        <v>5.35</v>
      </c>
      <c r="R84" s="201">
        <v>9.61</v>
      </c>
      <c r="S84" s="201">
        <v>6.48</v>
      </c>
      <c r="T84" s="201">
        <v>0</v>
      </c>
      <c r="U84" s="201">
        <v>267.44</v>
      </c>
      <c r="V84" s="201">
        <v>5.0999999999999996</v>
      </c>
      <c r="W84" s="201">
        <v>10.86</v>
      </c>
      <c r="X84" s="201">
        <v>30.37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55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158.51</v>
      </c>
      <c r="L85" s="201">
        <v>60.11</v>
      </c>
      <c r="M85" s="201">
        <v>0</v>
      </c>
      <c r="N85" s="201">
        <v>29.13</v>
      </c>
      <c r="O85" s="201">
        <v>48.92</v>
      </c>
      <c r="P85" s="201">
        <v>66.87</v>
      </c>
      <c r="Q85" s="201">
        <v>5.35</v>
      </c>
      <c r="R85" s="201">
        <v>9.61</v>
      </c>
      <c r="S85" s="201">
        <v>6.48</v>
      </c>
      <c r="T85" s="201">
        <v>0</v>
      </c>
      <c r="U85" s="201">
        <v>267.44</v>
      </c>
      <c r="V85" s="201">
        <v>5.0999999999999996</v>
      </c>
      <c r="W85" s="201">
        <v>10.86</v>
      </c>
      <c r="X85" s="201">
        <v>30.37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55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158.51</v>
      </c>
      <c r="L86" s="201">
        <v>60.11</v>
      </c>
      <c r="M86" s="201">
        <v>0</v>
      </c>
      <c r="N86" s="201">
        <v>29.13</v>
      </c>
      <c r="O86" s="201">
        <v>48.92</v>
      </c>
      <c r="P86" s="201">
        <v>66.87</v>
      </c>
      <c r="Q86" s="201">
        <v>5.35</v>
      </c>
      <c r="R86" s="201">
        <v>9.61</v>
      </c>
      <c r="S86" s="201">
        <v>6.48</v>
      </c>
      <c r="T86" s="201">
        <v>0</v>
      </c>
      <c r="U86" s="201">
        <v>267.44</v>
      </c>
      <c r="V86" s="201">
        <v>5.0999999999999996</v>
      </c>
      <c r="W86" s="201">
        <v>10.86</v>
      </c>
      <c r="X86" s="201">
        <v>30.37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158.51</v>
      </c>
      <c r="L87" s="201">
        <v>60.11</v>
      </c>
      <c r="M87" s="201">
        <v>0</v>
      </c>
      <c r="N87" s="201">
        <v>29.13</v>
      </c>
      <c r="O87" s="201">
        <v>48.92</v>
      </c>
      <c r="P87" s="201">
        <v>66.87</v>
      </c>
      <c r="Q87" s="201">
        <v>5.35</v>
      </c>
      <c r="R87" s="201">
        <v>9.61</v>
      </c>
      <c r="S87" s="201">
        <v>6.48</v>
      </c>
      <c r="T87" s="201">
        <v>0</v>
      </c>
      <c r="U87" s="201">
        <v>267.44</v>
      </c>
      <c r="V87" s="201">
        <v>5.0999999999999996</v>
      </c>
      <c r="W87" s="201">
        <v>10.86</v>
      </c>
      <c r="X87" s="201">
        <v>28.86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55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158.51</v>
      </c>
      <c r="L88" s="201">
        <v>60.11</v>
      </c>
      <c r="M88" s="201">
        <v>0</v>
      </c>
      <c r="N88" s="201">
        <v>29.13</v>
      </c>
      <c r="O88" s="201">
        <v>48.92</v>
      </c>
      <c r="P88" s="201">
        <v>66.87</v>
      </c>
      <c r="Q88" s="201">
        <v>5.35</v>
      </c>
      <c r="R88" s="201">
        <v>9.61</v>
      </c>
      <c r="S88" s="201">
        <v>6.48</v>
      </c>
      <c r="T88" s="201">
        <v>0</v>
      </c>
      <c r="U88" s="201">
        <v>267.44</v>
      </c>
      <c r="V88" s="201">
        <v>5.0999999999999996</v>
      </c>
      <c r="W88" s="201">
        <v>10.86</v>
      </c>
      <c r="X88" s="201">
        <v>28.74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158.51</v>
      </c>
      <c r="L89" s="201">
        <v>60.11</v>
      </c>
      <c r="M89" s="201">
        <v>0</v>
      </c>
      <c r="N89" s="201">
        <v>29.13</v>
      </c>
      <c r="O89" s="201">
        <v>48.92</v>
      </c>
      <c r="P89" s="201">
        <v>66.87</v>
      </c>
      <c r="Q89" s="201">
        <v>5.35</v>
      </c>
      <c r="R89" s="201">
        <v>9.61</v>
      </c>
      <c r="S89" s="201">
        <v>6.48</v>
      </c>
      <c r="T89" s="201">
        <v>0</v>
      </c>
      <c r="U89" s="201">
        <v>267.44</v>
      </c>
      <c r="V89" s="201">
        <v>5.0999999999999996</v>
      </c>
      <c r="W89" s="201">
        <v>10.86</v>
      </c>
      <c r="X89" s="201">
        <v>28.74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55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158.51</v>
      </c>
      <c r="L90" s="201">
        <v>60.11</v>
      </c>
      <c r="M90" s="201">
        <v>0</v>
      </c>
      <c r="N90" s="201">
        <v>29.13</v>
      </c>
      <c r="O90" s="201">
        <v>48.92</v>
      </c>
      <c r="P90" s="201">
        <v>66.87</v>
      </c>
      <c r="Q90" s="201">
        <v>5.35</v>
      </c>
      <c r="R90" s="201">
        <v>9.61</v>
      </c>
      <c r="S90" s="201">
        <v>6.48</v>
      </c>
      <c r="T90" s="201">
        <v>0</v>
      </c>
      <c r="U90" s="201">
        <v>267.44</v>
      </c>
      <c r="V90" s="201">
        <v>5.0999999999999996</v>
      </c>
      <c r="W90" s="201">
        <v>10.86</v>
      </c>
      <c r="X90" s="201">
        <v>28.74</v>
      </c>
      <c r="Y90" s="201">
        <v>0</v>
      </c>
      <c r="Z90">
        <v>0</v>
      </c>
      <c r="AA90" s="201">
        <v>9.6999999999999993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110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158.51</v>
      </c>
      <c r="L91" s="201">
        <v>60.11</v>
      </c>
      <c r="M91" s="201">
        <v>0</v>
      </c>
      <c r="N91" s="201">
        <v>29.13</v>
      </c>
      <c r="O91" s="201">
        <v>48.92</v>
      </c>
      <c r="P91" s="201">
        <v>66.87</v>
      </c>
      <c r="Q91" s="201">
        <v>5.35</v>
      </c>
      <c r="R91" s="201">
        <v>9.61</v>
      </c>
      <c r="S91" s="201">
        <v>6.48</v>
      </c>
      <c r="T91" s="201">
        <v>0</v>
      </c>
      <c r="U91" s="201">
        <v>267.44</v>
      </c>
      <c r="V91" s="201">
        <v>5.0999999999999996</v>
      </c>
      <c r="W91" s="201">
        <v>10.86</v>
      </c>
      <c r="X91" s="201">
        <v>28.74</v>
      </c>
      <c r="Y91" s="201">
        <v>0</v>
      </c>
      <c r="Z91">
        <v>0</v>
      </c>
      <c r="AA91" s="201">
        <v>16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110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158.51</v>
      </c>
      <c r="L92" s="201">
        <v>60.11</v>
      </c>
      <c r="M92" s="201">
        <v>0</v>
      </c>
      <c r="N92" s="201">
        <v>29.13</v>
      </c>
      <c r="O92" s="201">
        <v>48.92</v>
      </c>
      <c r="P92" s="201">
        <v>66.87</v>
      </c>
      <c r="Q92" s="201">
        <v>5.35</v>
      </c>
      <c r="R92" s="201">
        <v>9.61</v>
      </c>
      <c r="S92" s="201">
        <v>6.48</v>
      </c>
      <c r="T92" s="201">
        <v>0</v>
      </c>
      <c r="U92" s="201">
        <v>267.44</v>
      </c>
      <c r="V92" s="201">
        <v>5.0999999999999996</v>
      </c>
      <c r="W92" s="201">
        <v>10.86</v>
      </c>
      <c r="X92" s="201">
        <v>28.74</v>
      </c>
      <c r="Y92" s="201">
        <v>0</v>
      </c>
      <c r="Z92">
        <v>0</v>
      </c>
      <c r="AA92" s="201">
        <v>16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150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158.51</v>
      </c>
      <c r="L93" s="201">
        <v>60.11</v>
      </c>
      <c r="M93" s="201">
        <v>0</v>
      </c>
      <c r="N93" s="201">
        <v>29.13</v>
      </c>
      <c r="O93" s="201">
        <v>48.92</v>
      </c>
      <c r="P93" s="201">
        <v>66.87</v>
      </c>
      <c r="Q93" s="201">
        <v>5.35</v>
      </c>
      <c r="R93" s="201">
        <v>9.61</v>
      </c>
      <c r="S93" s="201">
        <v>6.48</v>
      </c>
      <c r="T93" s="201">
        <v>0</v>
      </c>
      <c r="U93" s="201">
        <v>267.44</v>
      </c>
      <c r="V93" s="201">
        <v>5.0999999999999996</v>
      </c>
      <c r="W93" s="201">
        <v>10.86</v>
      </c>
      <c r="X93" s="201">
        <v>28.74</v>
      </c>
      <c r="Y93" s="201">
        <v>0</v>
      </c>
      <c r="Z93">
        <v>0</v>
      </c>
      <c r="AA93" s="201">
        <v>16</v>
      </c>
      <c r="AB93" s="201">
        <v>0</v>
      </c>
      <c r="AC93" s="201">
        <v>0</v>
      </c>
      <c r="AD93" s="201">
        <v>0</v>
      </c>
      <c r="AE93" s="201">
        <v>64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160.19999999999999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158.51</v>
      </c>
      <c r="L94" s="201">
        <v>60.11</v>
      </c>
      <c r="M94" s="201">
        <v>0</v>
      </c>
      <c r="N94" s="201">
        <v>29.13</v>
      </c>
      <c r="O94" s="201">
        <v>48.92</v>
      </c>
      <c r="P94" s="201">
        <v>66.87</v>
      </c>
      <c r="Q94" s="201">
        <v>5.35</v>
      </c>
      <c r="R94" s="201">
        <v>9.61</v>
      </c>
      <c r="S94" s="201">
        <v>6.48</v>
      </c>
      <c r="T94" s="201">
        <v>0</v>
      </c>
      <c r="U94" s="201">
        <v>267.44</v>
      </c>
      <c r="V94" s="201">
        <v>5.0999999999999996</v>
      </c>
      <c r="W94" s="201">
        <v>10.86</v>
      </c>
      <c r="X94" s="201">
        <v>28.74</v>
      </c>
      <c r="Y94" s="201">
        <v>0</v>
      </c>
      <c r="Z94">
        <v>0</v>
      </c>
      <c r="AA94" s="201">
        <v>16</v>
      </c>
      <c r="AB94" s="201">
        <v>0</v>
      </c>
      <c r="AC94" s="201">
        <v>0</v>
      </c>
      <c r="AD94" s="201">
        <v>0</v>
      </c>
      <c r="AE94" s="201">
        <v>64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160.19999999999999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158.51</v>
      </c>
      <c r="L95" s="201">
        <v>60.11</v>
      </c>
      <c r="M95" s="201">
        <v>0</v>
      </c>
      <c r="N95" s="201">
        <v>29.13</v>
      </c>
      <c r="O95" s="201">
        <v>48.92</v>
      </c>
      <c r="P95" s="201">
        <v>66.87</v>
      </c>
      <c r="Q95" s="201">
        <v>5.35</v>
      </c>
      <c r="R95" s="201">
        <v>9.61</v>
      </c>
      <c r="S95" s="201">
        <v>6.48</v>
      </c>
      <c r="T95" s="201">
        <v>0</v>
      </c>
      <c r="U95" s="201">
        <v>267.44</v>
      </c>
      <c r="V95" s="201">
        <v>5.0999999999999996</v>
      </c>
      <c r="W95" s="201">
        <v>10.86</v>
      </c>
      <c r="X95" s="201">
        <v>30.37</v>
      </c>
      <c r="Y95" s="201">
        <v>0</v>
      </c>
      <c r="Z95">
        <v>0</v>
      </c>
      <c r="AA95" s="201">
        <v>16</v>
      </c>
      <c r="AB95" s="201">
        <v>0</v>
      </c>
      <c r="AC95" s="201">
        <v>0</v>
      </c>
      <c r="AD95" s="201">
        <v>0</v>
      </c>
      <c r="AE95" s="201">
        <v>64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160.19999999999999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158.51</v>
      </c>
      <c r="L96" s="201">
        <v>60.11</v>
      </c>
      <c r="M96" s="201">
        <v>0</v>
      </c>
      <c r="N96" s="201">
        <v>29.13</v>
      </c>
      <c r="O96" s="201">
        <v>48.92</v>
      </c>
      <c r="P96" s="201">
        <v>66.87</v>
      </c>
      <c r="Q96" s="201">
        <v>5.35</v>
      </c>
      <c r="R96" s="201">
        <v>9.61</v>
      </c>
      <c r="S96" s="201">
        <v>6.48</v>
      </c>
      <c r="T96" s="201">
        <v>0</v>
      </c>
      <c r="U96" s="201">
        <v>267.44</v>
      </c>
      <c r="V96" s="201">
        <v>5.0999999999999996</v>
      </c>
      <c r="W96" s="201">
        <v>10.86</v>
      </c>
      <c r="X96" s="201">
        <v>30.37</v>
      </c>
      <c r="Y96" s="201">
        <v>0</v>
      </c>
      <c r="Z96">
        <v>0</v>
      </c>
      <c r="AA96" s="201">
        <v>16</v>
      </c>
      <c r="AB96" s="201">
        <v>0</v>
      </c>
      <c r="AC96" s="201">
        <v>0</v>
      </c>
      <c r="AD96" s="201">
        <v>0</v>
      </c>
      <c r="AE96" s="201">
        <v>64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160.19999999999999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158.51</v>
      </c>
      <c r="L97" s="201">
        <v>60.11</v>
      </c>
      <c r="M97" s="201">
        <v>0</v>
      </c>
      <c r="N97" s="201">
        <v>29.13</v>
      </c>
      <c r="O97" s="201">
        <v>48.92</v>
      </c>
      <c r="P97" s="201">
        <v>66.87</v>
      </c>
      <c r="Q97" s="201">
        <v>5.35</v>
      </c>
      <c r="R97" s="201">
        <v>10.56</v>
      </c>
      <c r="S97" s="201">
        <v>6.48</v>
      </c>
      <c r="T97" s="201">
        <v>0</v>
      </c>
      <c r="U97" s="201">
        <v>267.44</v>
      </c>
      <c r="V97" s="201">
        <v>5.0999999999999996</v>
      </c>
      <c r="W97" s="201">
        <v>10.86</v>
      </c>
      <c r="X97" s="201">
        <v>30.37</v>
      </c>
      <c r="Y97" s="201">
        <v>0</v>
      </c>
      <c r="Z97">
        <v>0</v>
      </c>
      <c r="AA97" s="201">
        <v>16</v>
      </c>
      <c r="AB97" s="201">
        <v>0</v>
      </c>
      <c r="AC97" s="201">
        <v>0</v>
      </c>
      <c r="AD97" s="201">
        <v>0</v>
      </c>
      <c r="AE97" s="201">
        <v>64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160.19999999999999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158.51</v>
      </c>
      <c r="L98" s="201">
        <v>60.11</v>
      </c>
      <c r="M98" s="201">
        <v>0</v>
      </c>
      <c r="N98" s="201">
        <v>29.13</v>
      </c>
      <c r="O98" s="201">
        <v>48.92</v>
      </c>
      <c r="P98" s="201">
        <v>66.87</v>
      </c>
      <c r="Q98" s="201">
        <v>5.35</v>
      </c>
      <c r="R98" s="201">
        <v>10.76</v>
      </c>
      <c r="S98" s="201">
        <v>6.48</v>
      </c>
      <c r="T98" s="201">
        <v>0</v>
      </c>
      <c r="U98" s="201">
        <v>267.44</v>
      </c>
      <c r="V98" s="201">
        <v>5.0999999999999996</v>
      </c>
      <c r="W98" s="201">
        <v>10.86</v>
      </c>
      <c r="X98" s="201">
        <v>30.37</v>
      </c>
      <c r="Y98" s="201">
        <v>0</v>
      </c>
      <c r="Z98">
        <v>0</v>
      </c>
      <c r="AA98" s="201">
        <v>16</v>
      </c>
      <c r="AB98" s="201">
        <v>0</v>
      </c>
      <c r="AC98" s="201">
        <v>0</v>
      </c>
      <c r="AD98" s="201">
        <v>0</v>
      </c>
      <c r="AE98" s="201">
        <v>64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160.19999999999999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2.8249850000000016</v>
      </c>
      <c r="L99">
        <f t="shared" si="0"/>
        <v>1.0604125000000009</v>
      </c>
      <c r="M99">
        <f t="shared" si="0"/>
        <v>0</v>
      </c>
      <c r="N99">
        <f t="shared" si="0"/>
        <v>0.6524150000000013</v>
      </c>
      <c r="O99">
        <f t="shared" si="0"/>
        <v>1.117617500000001</v>
      </c>
      <c r="P99">
        <f t="shared" si="0"/>
        <v>1.5607674999999981</v>
      </c>
      <c r="Q99">
        <f t="shared" si="0"/>
        <v>0.1018775000000002</v>
      </c>
      <c r="R99">
        <f t="shared" si="0"/>
        <v>0.19507750000000004</v>
      </c>
      <c r="S99">
        <f t="shared" si="0"/>
        <v>0.12718500000000027</v>
      </c>
      <c r="T99">
        <f t="shared" si="0"/>
        <v>0</v>
      </c>
      <c r="U99">
        <f t="shared" si="0"/>
        <v>6.4109624999999895</v>
      </c>
      <c r="V99">
        <f t="shared" si="0"/>
        <v>0.10763500000000022</v>
      </c>
      <c r="W99">
        <f t="shared" si="0"/>
        <v>0.23480250000000005</v>
      </c>
      <c r="X99">
        <f t="shared" si="0"/>
        <v>0.72580499999999903</v>
      </c>
      <c r="Y99">
        <f t="shared" si="0"/>
        <v>0</v>
      </c>
      <c r="Z99">
        <f t="shared" si="0"/>
        <v>0</v>
      </c>
      <c r="AA99">
        <f t="shared" si="0"/>
        <v>0.208425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1.144499999999999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1.275300000000001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0.9210499999999997</v>
      </c>
      <c r="AN99">
        <f t="shared" si="0"/>
        <v>0</v>
      </c>
      <c r="AO99">
        <f t="shared" si="0"/>
        <v>0</v>
      </c>
      <c r="AP99">
        <f t="shared" si="0"/>
        <v>1.3949824999999978</v>
      </c>
      <c r="AQ99">
        <f t="shared" si="0"/>
        <v>0.44977000000000072</v>
      </c>
      <c r="AR99">
        <f t="shared" si="0"/>
        <v>0.28266499999999983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9.18</v>
      </c>
      <c r="L3" s="201">
        <v>291.51</v>
      </c>
      <c r="M3" s="201">
        <v>27.25</v>
      </c>
      <c r="N3" s="201">
        <v>35.19</v>
      </c>
      <c r="O3" s="201">
        <v>0</v>
      </c>
      <c r="P3" s="201">
        <v>41.38</v>
      </c>
      <c r="Q3" s="201">
        <v>6.47</v>
      </c>
      <c r="R3" s="201">
        <v>12.56</v>
      </c>
      <c r="S3" s="201">
        <v>7.82</v>
      </c>
      <c r="T3" s="201">
        <v>0</v>
      </c>
      <c r="U3" s="201">
        <v>58.84</v>
      </c>
      <c r="V3" s="201">
        <v>6.16</v>
      </c>
      <c r="W3" s="201">
        <v>13.12</v>
      </c>
      <c r="X3" s="201">
        <v>43.94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291.51</v>
      </c>
      <c r="M4" s="201">
        <v>27.25</v>
      </c>
      <c r="N4" s="201">
        <v>35.19</v>
      </c>
      <c r="O4" s="201">
        <v>0</v>
      </c>
      <c r="P4" s="201">
        <v>41.38</v>
      </c>
      <c r="Q4" s="201">
        <v>6.47</v>
      </c>
      <c r="R4" s="201">
        <v>12.56</v>
      </c>
      <c r="S4" s="201">
        <v>7.82</v>
      </c>
      <c r="T4" s="201">
        <v>0</v>
      </c>
      <c r="U4" s="201">
        <v>58.84</v>
      </c>
      <c r="V4" s="201">
        <v>6.16</v>
      </c>
      <c r="W4" s="201">
        <v>13.12</v>
      </c>
      <c r="X4" s="201">
        <v>43.94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241.45</v>
      </c>
      <c r="M5" s="201">
        <v>27.25</v>
      </c>
      <c r="N5" s="201">
        <v>35.19</v>
      </c>
      <c r="O5" s="201">
        <v>0</v>
      </c>
      <c r="P5" s="201">
        <v>41.38</v>
      </c>
      <c r="Q5" s="201">
        <v>6.47</v>
      </c>
      <c r="R5" s="201">
        <v>12.56</v>
      </c>
      <c r="S5" s="201">
        <v>7.82</v>
      </c>
      <c r="T5" s="201">
        <v>0</v>
      </c>
      <c r="U5" s="201">
        <v>58.84</v>
      </c>
      <c r="V5" s="201">
        <v>6.16</v>
      </c>
      <c r="W5" s="201">
        <v>13.12</v>
      </c>
      <c r="X5" s="201">
        <v>43.94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73.430000000000007</v>
      </c>
      <c r="AQ5" s="201">
        <v>26.09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144.87</v>
      </c>
      <c r="M6" s="201">
        <v>27.25</v>
      </c>
      <c r="N6" s="201">
        <v>35.19</v>
      </c>
      <c r="O6" s="201">
        <v>0</v>
      </c>
      <c r="P6" s="201">
        <v>41.38</v>
      </c>
      <c r="Q6" s="201">
        <v>6.47</v>
      </c>
      <c r="R6" s="201">
        <v>12.56</v>
      </c>
      <c r="S6" s="201">
        <v>7.82</v>
      </c>
      <c r="T6" s="201">
        <v>0</v>
      </c>
      <c r="U6" s="201">
        <v>58.84</v>
      </c>
      <c r="V6" s="201">
        <v>6.16</v>
      </c>
      <c r="W6" s="201">
        <v>13.12</v>
      </c>
      <c r="X6" s="201">
        <v>43.94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73.430000000000007</v>
      </c>
      <c r="AQ6" s="201">
        <v>26.09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67.61</v>
      </c>
      <c r="M7" s="201">
        <v>27.25</v>
      </c>
      <c r="N7" s="201">
        <v>35.19</v>
      </c>
      <c r="O7" s="201">
        <v>0</v>
      </c>
      <c r="P7" s="201">
        <v>41.38</v>
      </c>
      <c r="Q7" s="201">
        <v>6.47</v>
      </c>
      <c r="R7" s="201">
        <v>12.56</v>
      </c>
      <c r="S7" s="201">
        <v>7.82</v>
      </c>
      <c r="T7" s="201">
        <v>0</v>
      </c>
      <c r="U7" s="201">
        <v>58.84</v>
      </c>
      <c r="V7" s="201">
        <v>6.16</v>
      </c>
      <c r="W7" s="201">
        <v>13.12</v>
      </c>
      <c r="X7" s="201">
        <v>43.94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67.61</v>
      </c>
      <c r="M8" s="201">
        <v>27.25</v>
      </c>
      <c r="N8" s="201">
        <v>35.19</v>
      </c>
      <c r="O8" s="201">
        <v>0</v>
      </c>
      <c r="P8" s="201">
        <v>41.38</v>
      </c>
      <c r="Q8" s="201">
        <v>6.47</v>
      </c>
      <c r="R8" s="201">
        <v>12.56</v>
      </c>
      <c r="S8" s="201">
        <v>7.82</v>
      </c>
      <c r="T8" s="201">
        <v>0</v>
      </c>
      <c r="U8" s="201">
        <v>58.84</v>
      </c>
      <c r="V8" s="201">
        <v>6.16</v>
      </c>
      <c r="W8" s="201">
        <v>13.12</v>
      </c>
      <c r="X8" s="201">
        <v>43.94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67.61</v>
      </c>
      <c r="M9" s="201">
        <v>27.25</v>
      </c>
      <c r="N9" s="201">
        <v>35.19</v>
      </c>
      <c r="O9" s="201">
        <v>0</v>
      </c>
      <c r="P9" s="201">
        <v>41.38</v>
      </c>
      <c r="Q9" s="201">
        <v>6.47</v>
      </c>
      <c r="R9" s="201">
        <v>12.56</v>
      </c>
      <c r="S9" s="201">
        <v>7.82</v>
      </c>
      <c r="T9" s="201">
        <v>0</v>
      </c>
      <c r="U9" s="201">
        <v>58.84</v>
      </c>
      <c r="V9" s="201">
        <v>6.16</v>
      </c>
      <c r="W9" s="201">
        <v>13.12</v>
      </c>
      <c r="X9" s="201">
        <v>43.94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67.61</v>
      </c>
      <c r="M10" s="201">
        <v>27.25</v>
      </c>
      <c r="N10" s="201">
        <v>35.19</v>
      </c>
      <c r="O10" s="201">
        <v>0</v>
      </c>
      <c r="P10" s="201">
        <v>41.38</v>
      </c>
      <c r="Q10" s="201">
        <v>6.47</v>
      </c>
      <c r="R10" s="201">
        <v>12.56</v>
      </c>
      <c r="S10" s="201">
        <v>7.82</v>
      </c>
      <c r="T10" s="201">
        <v>0</v>
      </c>
      <c r="U10" s="201">
        <v>58.84</v>
      </c>
      <c r="V10" s="201">
        <v>6.16</v>
      </c>
      <c r="W10" s="201">
        <v>13.12</v>
      </c>
      <c r="X10" s="201">
        <v>43.94</v>
      </c>
      <c r="Y10" s="201">
        <v>0</v>
      </c>
      <c r="Z10">
        <v>0</v>
      </c>
      <c r="AA10" s="201">
        <v>10.039999999999999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67.61</v>
      </c>
      <c r="M11" s="201">
        <v>27.25</v>
      </c>
      <c r="N11" s="201">
        <v>35.19</v>
      </c>
      <c r="O11" s="201">
        <v>0</v>
      </c>
      <c r="P11" s="201">
        <v>41.38</v>
      </c>
      <c r="Q11" s="201">
        <v>6.47</v>
      </c>
      <c r="R11" s="201">
        <v>12.57</v>
      </c>
      <c r="S11" s="201">
        <v>7.83</v>
      </c>
      <c r="T11" s="201">
        <v>0</v>
      </c>
      <c r="U11" s="201">
        <v>58.84</v>
      </c>
      <c r="V11" s="201">
        <v>6.16</v>
      </c>
      <c r="W11" s="201">
        <v>13.12</v>
      </c>
      <c r="X11" s="201">
        <v>43.94</v>
      </c>
      <c r="Y11" s="201">
        <v>0</v>
      </c>
      <c r="Z11">
        <v>0</v>
      </c>
      <c r="AA11" s="201">
        <v>10.039999999999999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75.959999999999994</v>
      </c>
      <c r="AQ11" s="201">
        <v>26.96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67.61</v>
      </c>
      <c r="M12" s="201">
        <v>27.25</v>
      </c>
      <c r="N12" s="201">
        <v>35.19</v>
      </c>
      <c r="O12" s="201">
        <v>0</v>
      </c>
      <c r="P12" s="201">
        <v>41.38</v>
      </c>
      <c r="Q12" s="201">
        <v>6.47</v>
      </c>
      <c r="R12" s="201">
        <v>12.57</v>
      </c>
      <c r="S12" s="201">
        <v>7.82</v>
      </c>
      <c r="T12" s="201">
        <v>0</v>
      </c>
      <c r="U12" s="201">
        <v>58.84</v>
      </c>
      <c r="V12" s="201">
        <v>6.16</v>
      </c>
      <c r="W12" s="201">
        <v>13.12</v>
      </c>
      <c r="X12" s="201">
        <v>43.94</v>
      </c>
      <c r="Y12" s="201">
        <v>0</v>
      </c>
      <c r="Z12">
        <v>0</v>
      </c>
      <c r="AA12" s="201">
        <v>10.039999999999999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75.959999999999994</v>
      </c>
      <c r="AQ12" s="201">
        <v>26.96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67.61</v>
      </c>
      <c r="M13" s="201">
        <v>27.25</v>
      </c>
      <c r="N13" s="201">
        <v>35.19</v>
      </c>
      <c r="O13" s="201">
        <v>0</v>
      </c>
      <c r="P13" s="201">
        <v>41.38</v>
      </c>
      <c r="Q13" s="201">
        <v>6.47</v>
      </c>
      <c r="R13" s="201">
        <v>12.57</v>
      </c>
      <c r="S13" s="201">
        <v>7.82</v>
      </c>
      <c r="T13" s="201">
        <v>0</v>
      </c>
      <c r="U13" s="201">
        <v>58.84</v>
      </c>
      <c r="V13" s="201">
        <v>6.16</v>
      </c>
      <c r="W13" s="201">
        <v>13.12</v>
      </c>
      <c r="X13" s="201">
        <v>43.94</v>
      </c>
      <c r="Y13" s="201">
        <v>0</v>
      </c>
      <c r="Z13">
        <v>0</v>
      </c>
      <c r="AA13" s="201">
        <v>10.039999999999999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74.61</v>
      </c>
      <c r="AQ13" s="201">
        <v>26.72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68.34</v>
      </c>
      <c r="M14" s="201">
        <v>27.25</v>
      </c>
      <c r="N14" s="201">
        <v>35.19</v>
      </c>
      <c r="O14" s="201">
        <v>0</v>
      </c>
      <c r="P14" s="201">
        <v>41.38</v>
      </c>
      <c r="Q14" s="201">
        <v>6.47</v>
      </c>
      <c r="R14" s="201">
        <v>12.56</v>
      </c>
      <c r="S14" s="201">
        <v>7.82</v>
      </c>
      <c r="T14" s="201">
        <v>0</v>
      </c>
      <c r="U14" s="201">
        <v>58.84</v>
      </c>
      <c r="V14" s="201">
        <v>6.16</v>
      </c>
      <c r="W14" s="201">
        <v>13.12</v>
      </c>
      <c r="X14" s="201">
        <v>43.94</v>
      </c>
      <c r="Y14" s="201">
        <v>0</v>
      </c>
      <c r="Z14">
        <v>0</v>
      </c>
      <c r="AA14" s="201">
        <v>10.039999999999999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74.61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125.94</v>
      </c>
      <c r="M15" s="201">
        <v>27.25</v>
      </c>
      <c r="N15" s="201">
        <v>35.19</v>
      </c>
      <c r="O15" s="201">
        <v>0</v>
      </c>
      <c r="P15" s="201">
        <v>41.38</v>
      </c>
      <c r="Q15" s="201">
        <v>3.86</v>
      </c>
      <c r="R15" s="201">
        <v>6.76</v>
      </c>
      <c r="S15" s="201">
        <v>5.97</v>
      </c>
      <c r="T15" s="201">
        <v>0</v>
      </c>
      <c r="U15" s="201">
        <v>58.84</v>
      </c>
      <c r="V15" s="201">
        <v>2.9</v>
      </c>
      <c r="W15" s="201">
        <v>13.12</v>
      </c>
      <c r="X15" s="201">
        <v>43.94</v>
      </c>
      <c r="Y15" s="201">
        <v>0</v>
      </c>
      <c r="Z15">
        <v>0</v>
      </c>
      <c r="AA15" s="201">
        <v>10.039999999999999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19.32</v>
      </c>
      <c r="AQ15" s="201">
        <v>17.690000000000001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125.94</v>
      </c>
      <c r="M16" s="201">
        <v>27.25</v>
      </c>
      <c r="N16" s="201">
        <v>35.19</v>
      </c>
      <c r="O16" s="201">
        <v>0</v>
      </c>
      <c r="P16" s="201">
        <v>41.38</v>
      </c>
      <c r="Q16" s="201">
        <v>3.86</v>
      </c>
      <c r="R16" s="201">
        <v>6.76</v>
      </c>
      <c r="S16" s="201">
        <v>3.86</v>
      </c>
      <c r="T16" s="201">
        <v>0</v>
      </c>
      <c r="U16" s="201">
        <v>58.84</v>
      </c>
      <c r="V16" s="201">
        <v>2.9</v>
      </c>
      <c r="W16" s="201">
        <v>13.12</v>
      </c>
      <c r="X16" s="201">
        <v>43.94</v>
      </c>
      <c r="Y16" s="201">
        <v>0</v>
      </c>
      <c r="Z16">
        <v>0</v>
      </c>
      <c r="AA16" s="201">
        <v>10.039999999999999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19.32</v>
      </c>
      <c r="AQ16" s="201">
        <v>17.690000000000001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125.94</v>
      </c>
      <c r="M17" s="201">
        <v>27.25</v>
      </c>
      <c r="N17" s="201">
        <v>35.19</v>
      </c>
      <c r="O17" s="201">
        <v>0</v>
      </c>
      <c r="P17" s="201">
        <v>41.38</v>
      </c>
      <c r="Q17" s="201">
        <v>3.86</v>
      </c>
      <c r="R17" s="201">
        <v>6.76</v>
      </c>
      <c r="S17" s="201">
        <v>3.86</v>
      </c>
      <c r="T17" s="201">
        <v>0</v>
      </c>
      <c r="U17" s="201">
        <v>58.84</v>
      </c>
      <c r="V17" s="201">
        <v>6.16</v>
      </c>
      <c r="W17" s="201">
        <v>13.12</v>
      </c>
      <c r="X17" s="201">
        <v>43.94</v>
      </c>
      <c r="Y17" s="201">
        <v>0</v>
      </c>
      <c r="Z17">
        <v>0</v>
      </c>
      <c r="AA17" s="201">
        <v>10.039999999999999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45.39</v>
      </c>
      <c r="AQ17" s="201">
        <v>20.9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125.94</v>
      </c>
      <c r="M18" s="201">
        <v>27.25</v>
      </c>
      <c r="N18" s="201">
        <v>35.19</v>
      </c>
      <c r="O18" s="201">
        <v>0</v>
      </c>
      <c r="P18" s="201">
        <v>41.38</v>
      </c>
      <c r="Q18" s="201">
        <v>3.86</v>
      </c>
      <c r="R18" s="201">
        <v>6.76</v>
      </c>
      <c r="S18" s="201">
        <v>3.86</v>
      </c>
      <c r="T18" s="201">
        <v>0</v>
      </c>
      <c r="U18" s="201">
        <v>58.84</v>
      </c>
      <c r="V18" s="201">
        <v>6.16</v>
      </c>
      <c r="W18" s="201">
        <v>13.12</v>
      </c>
      <c r="X18" s="201">
        <v>43.94</v>
      </c>
      <c r="Y18" s="201">
        <v>0</v>
      </c>
      <c r="Z18">
        <v>0</v>
      </c>
      <c r="AA18" s="201">
        <v>10.039999999999999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45.39</v>
      </c>
      <c r="AQ18" s="201">
        <v>20.9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125.94</v>
      </c>
      <c r="M19" s="201">
        <v>27.25</v>
      </c>
      <c r="N19" s="201">
        <v>35.19</v>
      </c>
      <c r="O19" s="201">
        <v>0</v>
      </c>
      <c r="P19" s="201">
        <v>41.38</v>
      </c>
      <c r="Q19" s="201">
        <v>3.86</v>
      </c>
      <c r="R19" s="201">
        <v>6.76</v>
      </c>
      <c r="S19" s="201">
        <v>3.86</v>
      </c>
      <c r="T19" s="201">
        <v>0</v>
      </c>
      <c r="U19" s="201">
        <v>58.84</v>
      </c>
      <c r="V19" s="201">
        <v>6.16</v>
      </c>
      <c r="W19" s="201">
        <v>13.53</v>
      </c>
      <c r="X19" s="201">
        <v>43.94</v>
      </c>
      <c r="Y19" s="201">
        <v>0</v>
      </c>
      <c r="Z19">
        <v>0</v>
      </c>
      <c r="AA19" s="201">
        <v>10.039999999999999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75.290000000000006</v>
      </c>
      <c r="AQ19" s="201">
        <v>17.690000000000001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125.94</v>
      </c>
      <c r="M20" s="201">
        <v>27.25</v>
      </c>
      <c r="N20" s="201">
        <v>35.19</v>
      </c>
      <c r="O20" s="201">
        <v>0</v>
      </c>
      <c r="P20" s="201">
        <v>41.38</v>
      </c>
      <c r="Q20" s="201">
        <v>3.86</v>
      </c>
      <c r="R20" s="201">
        <v>6.76</v>
      </c>
      <c r="S20" s="201">
        <v>3.86</v>
      </c>
      <c r="T20" s="201">
        <v>0</v>
      </c>
      <c r="U20" s="201">
        <v>58.84</v>
      </c>
      <c r="V20" s="201">
        <v>6.16</v>
      </c>
      <c r="W20" s="201">
        <v>13.12</v>
      </c>
      <c r="X20" s="201">
        <v>43.94</v>
      </c>
      <c r="Y20" s="201">
        <v>0</v>
      </c>
      <c r="Z20">
        <v>0</v>
      </c>
      <c r="AA20" s="201">
        <v>10.039999999999999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75.290000000000006</v>
      </c>
      <c r="AQ20" s="201">
        <v>17.690000000000001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125.94</v>
      </c>
      <c r="M21" s="201">
        <v>27.25</v>
      </c>
      <c r="N21" s="201">
        <v>35.19</v>
      </c>
      <c r="O21" s="201">
        <v>0</v>
      </c>
      <c r="P21" s="201">
        <v>41.38</v>
      </c>
      <c r="Q21" s="201">
        <v>3.86</v>
      </c>
      <c r="R21" s="201">
        <v>6.76</v>
      </c>
      <c r="S21" s="201">
        <v>3.86</v>
      </c>
      <c r="T21" s="201">
        <v>0</v>
      </c>
      <c r="U21" s="201">
        <v>58.84</v>
      </c>
      <c r="V21" s="201">
        <v>6.16</v>
      </c>
      <c r="W21" s="201">
        <v>13.12</v>
      </c>
      <c r="X21" s="201">
        <v>43.94</v>
      </c>
      <c r="Y21" s="201">
        <v>0</v>
      </c>
      <c r="Z21">
        <v>0</v>
      </c>
      <c r="AA21" s="201">
        <v>10.039999999999999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75.290000000000006</v>
      </c>
      <c r="AQ21" s="201">
        <v>17.690000000000001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125.94</v>
      </c>
      <c r="M22" s="201">
        <v>27.25</v>
      </c>
      <c r="N22" s="201">
        <v>35.19</v>
      </c>
      <c r="O22" s="201">
        <v>0</v>
      </c>
      <c r="P22" s="201">
        <v>41.38</v>
      </c>
      <c r="Q22" s="201">
        <v>3.86</v>
      </c>
      <c r="R22" s="201">
        <v>6.76</v>
      </c>
      <c r="S22" s="201">
        <v>3.86</v>
      </c>
      <c r="T22" s="201">
        <v>0</v>
      </c>
      <c r="U22" s="201">
        <v>58.84</v>
      </c>
      <c r="V22" s="201">
        <v>6.16</v>
      </c>
      <c r="W22" s="201">
        <v>13.12</v>
      </c>
      <c r="X22" s="201">
        <v>43.94</v>
      </c>
      <c r="Y22" s="201">
        <v>0</v>
      </c>
      <c r="Z22">
        <v>0</v>
      </c>
      <c r="AA22" s="201">
        <v>10.039999999999999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75.290000000000006</v>
      </c>
      <c r="AQ22" s="201">
        <v>17.690000000000001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125.94</v>
      </c>
      <c r="M23" s="201">
        <v>27.26</v>
      </c>
      <c r="N23" s="201">
        <v>35.19</v>
      </c>
      <c r="O23" s="201">
        <v>0</v>
      </c>
      <c r="P23" s="201">
        <v>41.38</v>
      </c>
      <c r="Q23" s="201">
        <v>3.86</v>
      </c>
      <c r="R23" s="201">
        <v>6.76</v>
      </c>
      <c r="S23" s="201">
        <v>3.86</v>
      </c>
      <c r="T23" s="201">
        <v>0</v>
      </c>
      <c r="U23" s="201">
        <v>59.16</v>
      </c>
      <c r="V23" s="201">
        <v>6.16</v>
      </c>
      <c r="W23" s="201">
        <v>13.12</v>
      </c>
      <c r="X23" s="201">
        <v>43.94</v>
      </c>
      <c r="Y23" s="201">
        <v>0</v>
      </c>
      <c r="Z23">
        <v>0</v>
      </c>
      <c r="AA23" s="201">
        <v>10.039999999999999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75.290000000000006</v>
      </c>
      <c r="AQ23" s="201">
        <v>17.690000000000001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125.94</v>
      </c>
      <c r="M24" s="201">
        <v>27.26</v>
      </c>
      <c r="N24" s="201">
        <v>35.19</v>
      </c>
      <c r="O24" s="201">
        <v>0</v>
      </c>
      <c r="P24" s="201">
        <v>41.38</v>
      </c>
      <c r="Q24" s="201">
        <v>3.86</v>
      </c>
      <c r="R24" s="201">
        <v>6.76</v>
      </c>
      <c r="S24" s="201">
        <v>3.86</v>
      </c>
      <c r="T24" s="201">
        <v>0</v>
      </c>
      <c r="U24" s="201">
        <v>59.16</v>
      </c>
      <c r="V24" s="201">
        <v>6.16</v>
      </c>
      <c r="W24" s="201">
        <v>13.12</v>
      </c>
      <c r="X24" s="201">
        <v>43.94</v>
      </c>
      <c r="Y24" s="201">
        <v>0</v>
      </c>
      <c r="Z24">
        <v>0</v>
      </c>
      <c r="AA24" s="201">
        <v>10.039999999999999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75.290000000000006</v>
      </c>
      <c r="AQ24" s="201">
        <v>17.690000000000001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125.94</v>
      </c>
      <c r="M25" s="201">
        <v>27.26</v>
      </c>
      <c r="N25" s="201">
        <v>35.19</v>
      </c>
      <c r="O25" s="201">
        <v>0</v>
      </c>
      <c r="P25" s="201">
        <v>41.38</v>
      </c>
      <c r="Q25" s="201">
        <v>3.86</v>
      </c>
      <c r="R25" s="201">
        <v>6.76</v>
      </c>
      <c r="S25" s="201">
        <v>3.86</v>
      </c>
      <c r="T25" s="201">
        <v>0</v>
      </c>
      <c r="U25" s="201">
        <v>59.16</v>
      </c>
      <c r="V25" s="201">
        <v>6.16</v>
      </c>
      <c r="W25" s="201">
        <v>13.12</v>
      </c>
      <c r="X25" s="201">
        <v>43.94</v>
      </c>
      <c r="Y25" s="201">
        <v>0</v>
      </c>
      <c r="Z25">
        <v>0</v>
      </c>
      <c r="AA25" s="201">
        <v>10.039999999999999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75.290000000000006</v>
      </c>
      <c r="AQ25" s="201">
        <v>17.690000000000001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125.94</v>
      </c>
      <c r="M26" s="201">
        <v>27.26</v>
      </c>
      <c r="N26" s="201">
        <v>35.19</v>
      </c>
      <c r="O26" s="201">
        <v>0</v>
      </c>
      <c r="P26" s="201">
        <v>41.38</v>
      </c>
      <c r="Q26" s="201">
        <v>3.86</v>
      </c>
      <c r="R26" s="201">
        <v>6.76</v>
      </c>
      <c r="S26" s="201">
        <v>3.86</v>
      </c>
      <c r="T26" s="201">
        <v>0</v>
      </c>
      <c r="U26" s="201">
        <v>59.16</v>
      </c>
      <c r="V26" s="201">
        <v>6.16</v>
      </c>
      <c r="W26" s="201">
        <v>13.12</v>
      </c>
      <c r="X26" s="201">
        <v>43.94</v>
      </c>
      <c r="Y26" s="201">
        <v>0</v>
      </c>
      <c r="Z26">
        <v>0</v>
      </c>
      <c r="AA26" s="201">
        <v>10.039999999999999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75.290000000000006</v>
      </c>
      <c r="AQ26" s="201">
        <v>17.690000000000001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125.94</v>
      </c>
      <c r="M27" s="201">
        <v>27.26</v>
      </c>
      <c r="N27" s="201">
        <v>35.19</v>
      </c>
      <c r="O27" s="201">
        <v>0</v>
      </c>
      <c r="P27" s="201">
        <v>41.38</v>
      </c>
      <c r="Q27" s="201">
        <v>3.86</v>
      </c>
      <c r="R27" s="201">
        <v>6.76</v>
      </c>
      <c r="S27" s="201">
        <v>3.86</v>
      </c>
      <c r="T27" s="201">
        <v>0</v>
      </c>
      <c r="U27" s="201">
        <v>59.16</v>
      </c>
      <c r="V27" s="201">
        <v>4.4000000000000004</v>
      </c>
      <c r="W27" s="201">
        <v>13.12</v>
      </c>
      <c r="X27" s="201">
        <v>43.94</v>
      </c>
      <c r="Y27" s="201">
        <v>0</v>
      </c>
      <c r="Z27">
        <v>0</v>
      </c>
      <c r="AA27" s="201">
        <v>10.039999999999999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19.32</v>
      </c>
      <c r="AQ27" s="201">
        <v>17.690000000000001</v>
      </c>
      <c r="AR27" s="201">
        <v>4.58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125.94</v>
      </c>
      <c r="M28" s="201">
        <v>27.26</v>
      </c>
      <c r="N28" s="201">
        <v>35.19</v>
      </c>
      <c r="O28" s="201">
        <v>0</v>
      </c>
      <c r="P28" s="201">
        <v>41.38</v>
      </c>
      <c r="Q28" s="201">
        <v>3.86</v>
      </c>
      <c r="R28" s="201">
        <v>6.76</v>
      </c>
      <c r="S28" s="201">
        <v>3.86</v>
      </c>
      <c r="T28" s="201">
        <v>0</v>
      </c>
      <c r="U28" s="201">
        <v>59.16</v>
      </c>
      <c r="V28" s="201">
        <v>2.91</v>
      </c>
      <c r="W28" s="201">
        <v>13.12</v>
      </c>
      <c r="X28" s="201">
        <v>43.94</v>
      </c>
      <c r="Y28" s="201">
        <v>0</v>
      </c>
      <c r="Z28">
        <v>0</v>
      </c>
      <c r="AA28" s="201">
        <v>10.039999999999999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19.32</v>
      </c>
      <c r="AQ28" s="201">
        <v>17.690000000000001</v>
      </c>
      <c r="AR28" s="201">
        <v>9.33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125.94</v>
      </c>
      <c r="M29" s="201">
        <v>27.26</v>
      </c>
      <c r="N29" s="201">
        <v>35.19</v>
      </c>
      <c r="O29" s="201">
        <v>0</v>
      </c>
      <c r="P29" s="201">
        <v>41.38</v>
      </c>
      <c r="Q29" s="201">
        <v>3.86</v>
      </c>
      <c r="R29" s="201">
        <v>6.76</v>
      </c>
      <c r="S29" s="201">
        <v>3.86</v>
      </c>
      <c r="T29" s="201">
        <v>0</v>
      </c>
      <c r="U29" s="201">
        <v>59.16</v>
      </c>
      <c r="V29" s="201">
        <v>2.9</v>
      </c>
      <c r="W29" s="201">
        <v>13.13</v>
      </c>
      <c r="X29" s="201">
        <v>43.94</v>
      </c>
      <c r="Y29" s="201">
        <v>0</v>
      </c>
      <c r="Z29">
        <v>0</v>
      </c>
      <c r="AA29" s="201">
        <v>10.039999999999999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</v>
      </c>
      <c r="AQ29" s="201">
        <v>17.690000000000001</v>
      </c>
      <c r="AR29" s="201">
        <v>13.04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125.94</v>
      </c>
      <c r="M30" s="201">
        <v>27.26</v>
      </c>
      <c r="N30" s="201">
        <v>35.19</v>
      </c>
      <c r="O30" s="201">
        <v>0</v>
      </c>
      <c r="P30" s="201">
        <v>41.38</v>
      </c>
      <c r="Q30" s="201">
        <v>3.86</v>
      </c>
      <c r="R30" s="201">
        <v>6.76</v>
      </c>
      <c r="S30" s="201">
        <v>3.86</v>
      </c>
      <c r="T30" s="201">
        <v>0</v>
      </c>
      <c r="U30" s="201">
        <v>59.16</v>
      </c>
      <c r="V30" s="201">
        <v>2.9</v>
      </c>
      <c r="W30" s="201">
        <v>13.13</v>
      </c>
      <c r="X30" s="201">
        <v>43.94</v>
      </c>
      <c r="Y30" s="201">
        <v>0</v>
      </c>
      <c r="Z30">
        <v>0</v>
      </c>
      <c r="AA30" s="201">
        <v>10.039999999999999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14.92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125.94</v>
      </c>
      <c r="M31" s="201">
        <v>27.25</v>
      </c>
      <c r="N31" s="201">
        <v>35.19</v>
      </c>
      <c r="O31" s="201">
        <v>0</v>
      </c>
      <c r="P31" s="201">
        <v>41.38</v>
      </c>
      <c r="Q31" s="201">
        <v>3.86</v>
      </c>
      <c r="R31" s="201">
        <v>6.76</v>
      </c>
      <c r="S31" s="201">
        <v>3.86</v>
      </c>
      <c r="T31" s="201">
        <v>0</v>
      </c>
      <c r="U31" s="201">
        <v>59.16</v>
      </c>
      <c r="V31" s="201">
        <v>2.9</v>
      </c>
      <c r="W31" s="201">
        <v>13.13</v>
      </c>
      <c r="X31" s="201">
        <v>43.94</v>
      </c>
      <c r="Y31" s="201">
        <v>0</v>
      </c>
      <c r="Z31">
        <v>0</v>
      </c>
      <c r="AA31" s="201">
        <v>10.039999999999999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</v>
      </c>
      <c r="AQ31" s="201">
        <v>17.690000000000001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125.94</v>
      </c>
      <c r="M32" s="201">
        <v>27.25</v>
      </c>
      <c r="N32" s="201">
        <v>35.19</v>
      </c>
      <c r="O32" s="201">
        <v>0</v>
      </c>
      <c r="P32" s="201">
        <v>41.38</v>
      </c>
      <c r="Q32" s="201">
        <v>3.86</v>
      </c>
      <c r="R32" s="201">
        <v>6.76</v>
      </c>
      <c r="S32" s="201">
        <v>3.86</v>
      </c>
      <c r="T32" s="201">
        <v>0</v>
      </c>
      <c r="U32" s="201">
        <v>59.16</v>
      </c>
      <c r="V32" s="201">
        <v>2.9</v>
      </c>
      <c r="W32" s="201">
        <v>13.13</v>
      </c>
      <c r="X32" s="201">
        <v>43.94</v>
      </c>
      <c r="Y32" s="201">
        <v>0</v>
      </c>
      <c r="Z32">
        <v>0</v>
      </c>
      <c r="AA32" s="201">
        <v>10.039999999999999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125.94</v>
      </c>
      <c r="M33" s="201">
        <v>27.26</v>
      </c>
      <c r="N33" s="201">
        <v>35.18</v>
      </c>
      <c r="O33" s="201">
        <v>0</v>
      </c>
      <c r="P33" s="201">
        <v>41.38</v>
      </c>
      <c r="Q33" s="201">
        <v>3.86</v>
      </c>
      <c r="R33" s="201">
        <v>6.76</v>
      </c>
      <c r="S33" s="201">
        <v>3.86</v>
      </c>
      <c r="T33" s="201">
        <v>0</v>
      </c>
      <c r="U33" s="201">
        <v>59.16</v>
      </c>
      <c r="V33" s="201">
        <v>2.9</v>
      </c>
      <c r="W33" s="201">
        <v>13.13</v>
      </c>
      <c r="X33" s="201">
        <v>43.94</v>
      </c>
      <c r="Y33" s="201">
        <v>0</v>
      </c>
      <c r="Z33">
        <v>0</v>
      </c>
      <c r="AA33" s="201">
        <v>10.039999999999999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125.94</v>
      </c>
      <c r="M34" s="201">
        <v>27.26</v>
      </c>
      <c r="N34" s="201">
        <v>35.18</v>
      </c>
      <c r="O34" s="201">
        <v>0</v>
      </c>
      <c r="P34" s="201">
        <v>41.38</v>
      </c>
      <c r="Q34" s="201">
        <v>3.86</v>
      </c>
      <c r="R34" s="201">
        <v>6.76</v>
      </c>
      <c r="S34" s="201">
        <v>3.86</v>
      </c>
      <c r="T34" s="201">
        <v>0</v>
      </c>
      <c r="U34" s="201">
        <v>59.16</v>
      </c>
      <c r="V34" s="201">
        <v>2.9</v>
      </c>
      <c r="W34" s="201">
        <v>13.13</v>
      </c>
      <c r="X34" s="201">
        <v>43.94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125.94</v>
      </c>
      <c r="M35" s="201">
        <v>27.26</v>
      </c>
      <c r="N35" s="201">
        <v>35.18</v>
      </c>
      <c r="O35" s="201">
        <v>0</v>
      </c>
      <c r="P35" s="201">
        <v>41.38</v>
      </c>
      <c r="Q35" s="201">
        <v>3.86</v>
      </c>
      <c r="R35" s="201">
        <v>6.76</v>
      </c>
      <c r="S35" s="201">
        <v>3.86</v>
      </c>
      <c r="T35" s="201">
        <v>0</v>
      </c>
      <c r="U35" s="201">
        <v>59.16</v>
      </c>
      <c r="V35" s="201">
        <v>2.9</v>
      </c>
      <c r="W35" s="201">
        <v>7.25</v>
      </c>
      <c r="X35" s="201">
        <v>24.14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125.94</v>
      </c>
      <c r="M36" s="201">
        <v>27.26</v>
      </c>
      <c r="N36" s="201">
        <v>35.18</v>
      </c>
      <c r="O36" s="201">
        <v>0</v>
      </c>
      <c r="P36" s="201">
        <v>41.38</v>
      </c>
      <c r="Q36" s="201">
        <v>3.86</v>
      </c>
      <c r="R36" s="201">
        <v>6.76</v>
      </c>
      <c r="S36" s="201">
        <v>3.86</v>
      </c>
      <c r="T36" s="201">
        <v>0</v>
      </c>
      <c r="U36" s="201">
        <v>59.16</v>
      </c>
      <c r="V36" s="201">
        <v>2.9</v>
      </c>
      <c r="W36" s="201">
        <v>7.25</v>
      </c>
      <c r="X36" s="201">
        <v>24.14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125.94</v>
      </c>
      <c r="M37" s="201">
        <v>15.45</v>
      </c>
      <c r="N37" s="201">
        <v>19.32</v>
      </c>
      <c r="O37" s="201">
        <v>0</v>
      </c>
      <c r="P37" s="201">
        <v>41.39</v>
      </c>
      <c r="Q37" s="201">
        <v>3.86</v>
      </c>
      <c r="R37" s="201">
        <v>6.76</v>
      </c>
      <c r="S37" s="201">
        <v>3.86</v>
      </c>
      <c r="T37" s="201">
        <v>0</v>
      </c>
      <c r="U37" s="201">
        <v>57.92</v>
      </c>
      <c r="V37" s="201">
        <v>2.9</v>
      </c>
      <c r="W37" s="201">
        <v>7.25</v>
      </c>
      <c r="X37" s="201">
        <v>24.14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125.94</v>
      </c>
      <c r="M38" s="201">
        <v>15.45</v>
      </c>
      <c r="N38" s="201">
        <v>19.32</v>
      </c>
      <c r="O38" s="201">
        <v>0</v>
      </c>
      <c r="P38" s="201">
        <v>41.39</v>
      </c>
      <c r="Q38" s="201">
        <v>3.86</v>
      </c>
      <c r="R38" s="201">
        <v>6.76</v>
      </c>
      <c r="S38" s="201">
        <v>3.86</v>
      </c>
      <c r="T38" s="201">
        <v>0</v>
      </c>
      <c r="U38" s="201">
        <v>57.92</v>
      </c>
      <c r="V38" s="201">
        <v>2.9</v>
      </c>
      <c r="W38" s="201">
        <v>7.25</v>
      </c>
      <c r="X38" s="201">
        <v>24.14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125.94</v>
      </c>
      <c r="M39" s="201">
        <v>15.45</v>
      </c>
      <c r="N39" s="201">
        <v>19.32</v>
      </c>
      <c r="O39" s="201">
        <v>0</v>
      </c>
      <c r="P39" s="201">
        <v>41.39</v>
      </c>
      <c r="Q39" s="201">
        <v>3.86</v>
      </c>
      <c r="R39" s="201">
        <v>6.76</v>
      </c>
      <c r="S39" s="201">
        <v>3.86</v>
      </c>
      <c r="T39" s="201">
        <v>0</v>
      </c>
      <c r="U39" s="201">
        <v>57.92</v>
      </c>
      <c r="V39" s="201">
        <v>2.9</v>
      </c>
      <c r="W39" s="201">
        <v>7.25</v>
      </c>
      <c r="X39" s="201">
        <v>24.14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125.94</v>
      </c>
      <c r="M40" s="201">
        <v>15.45</v>
      </c>
      <c r="N40" s="201">
        <v>19.32</v>
      </c>
      <c r="O40" s="201">
        <v>0</v>
      </c>
      <c r="P40" s="201">
        <v>41.39</v>
      </c>
      <c r="Q40" s="201">
        <v>3.86</v>
      </c>
      <c r="R40" s="201">
        <v>6.76</v>
      </c>
      <c r="S40" s="201">
        <v>3.86</v>
      </c>
      <c r="T40" s="201">
        <v>0</v>
      </c>
      <c r="U40" s="201">
        <v>57.92</v>
      </c>
      <c r="V40" s="201">
        <v>2.9</v>
      </c>
      <c r="W40" s="201">
        <v>7.25</v>
      </c>
      <c r="X40" s="201">
        <v>24.14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125.94</v>
      </c>
      <c r="M41" s="201">
        <v>15.45</v>
      </c>
      <c r="N41" s="201">
        <v>19.32</v>
      </c>
      <c r="O41" s="201">
        <v>0</v>
      </c>
      <c r="P41" s="201">
        <v>41.38</v>
      </c>
      <c r="Q41" s="201">
        <v>3.86</v>
      </c>
      <c r="R41" s="201">
        <v>6.76</v>
      </c>
      <c r="S41" s="201">
        <v>3.86</v>
      </c>
      <c r="T41" s="201">
        <v>0</v>
      </c>
      <c r="U41" s="201">
        <v>57.92</v>
      </c>
      <c r="V41" s="201">
        <v>2.9</v>
      </c>
      <c r="W41" s="201">
        <v>7.25</v>
      </c>
      <c r="X41" s="201">
        <v>24.14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125.94</v>
      </c>
      <c r="M42" s="201">
        <v>15.45</v>
      </c>
      <c r="N42" s="201">
        <v>19.32</v>
      </c>
      <c r="O42" s="201">
        <v>0</v>
      </c>
      <c r="P42" s="201">
        <v>41.38</v>
      </c>
      <c r="Q42" s="201">
        <v>3.86</v>
      </c>
      <c r="R42" s="201">
        <v>6.76</v>
      </c>
      <c r="S42" s="201">
        <v>3.86</v>
      </c>
      <c r="T42" s="201">
        <v>0</v>
      </c>
      <c r="U42" s="201">
        <v>57.92</v>
      </c>
      <c r="V42" s="201">
        <v>2.9</v>
      </c>
      <c r="W42" s="201">
        <v>7.25</v>
      </c>
      <c r="X42" s="201">
        <v>24.14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125.94</v>
      </c>
      <c r="M43" s="201">
        <v>15.45</v>
      </c>
      <c r="N43" s="201">
        <v>19.32</v>
      </c>
      <c r="O43" s="201">
        <v>0</v>
      </c>
      <c r="P43" s="201">
        <v>41.38</v>
      </c>
      <c r="Q43" s="201">
        <v>3.86</v>
      </c>
      <c r="R43" s="201">
        <v>6.76</v>
      </c>
      <c r="S43" s="201">
        <v>3.86</v>
      </c>
      <c r="T43" s="201">
        <v>0</v>
      </c>
      <c r="U43" s="201">
        <v>57.92</v>
      </c>
      <c r="V43" s="201">
        <v>2.9</v>
      </c>
      <c r="W43" s="201">
        <v>7.25</v>
      </c>
      <c r="X43" s="201">
        <v>24.14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125.94</v>
      </c>
      <c r="M44" s="201">
        <v>15.45</v>
      </c>
      <c r="N44" s="201">
        <v>19.32</v>
      </c>
      <c r="O44" s="201">
        <v>0</v>
      </c>
      <c r="P44" s="201">
        <v>41.38</v>
      </c>
      <c r="Q44" s="201">
        <v>3.86</v>
      </c>
      <c r="R44" s="201">
        <v>6.76</v>
      </c>
      <c r="S44" s="201">
        <v>3.86</v>
      </c>
      <c r="T44" s="201">
        <v>0</v>
      </c>
      <c r="U44" s="201">
        <v>57.92</v>
      </c>
      <c r="V44" s="201">
        <v>2.9</v>
      </c>
      <c r="W44" s="201">
        <v>7.25</v>
      </c>
      <c r="X44" s="201">
        <v>24.14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125.94</v>
      </c>
      <c r="M45" s="201">
        <v>27.26</v>
      </c>
      <c r="N45" s="201">
        <v>35.18</v>
      </c>
      <c r="O45" s="201">
        <v>0</v>
      </c>
      <c r="P45" s="201">
        <v>41.38</v>
      </c>
      <c r="Q45" s="201">
        <v>3.86</v>
      </c>
      <c r="R45" s="201">
        <v>6.76</v>
      </c>
      <c r="S45" s="201">
        <v>3.86</v>
      </c>
      <c r="T45" s="201">
        <v>0</v>
      </c>
      <c r="U45" s="201">
        <v>57.92</v>
      </c>
      <c r="V45" s="201">
        <v>2.9</v>
      </c>
      <c r="W45" s="201">
        <v>13.13</v>
      </c>
      <c r="X45" s="201">
        <v>43.94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125.94</v>
      </c>
      <c r="M46" s="201">
        <v>27.26</v>
      </c>
      <c r="N46" s="201">
        <v>35.18</v>
      </c>
      <c r="O46" s="201">
        <v>0</v>
      </c>
      <c r="P46" s="201">
        <v>41.38</v>
      </c>
      <c r="Q46" s="201">
        <v>3.86</v>
      </c>
      <c r="R46" s="201">
        <v>6.76</v>
      </c>
      <c r="S46" s="201">
        <v>3.86</v>
      </c>
      <c r="T46" s="201">
        <v>0</v>
      </c>
      <c r="U46" s="201">
        <v>57.92</v>
      </c>
      <c r="V46" s="201">
        <v>2.9</v>
      </c>
      <c r="W46" s="201">
        <v>13.13</v>
      </c>
      <c r="X46" s="201">
        <v>43.94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125.94</v>
      </c>
      <c r="M47" s="201">
        <v>27.26</v>
      </c>
      <c r="N47" s="201">
        <v>35.18</v>
      </c>
      <c r="O47" s="201">
        <v>0</v>
      </c>
      <c r="P47" s="201">
        <v>41.38</v>
      </c>
      <c r="Q47" s="201">
        <v>3.86</v>
      </c>
      <c r="R47" s="201">
        <v>6.76</v>
      </c>
      <c r="S47" s="201">
        <v>3.86</v>
      </c>
      <c r="T47" s="201">
        <v>0</v>
      </c>
      <c r="U47" s="201">
        <v>57.92</v>
      </c>
      <c r="V47" s="201">
        <v>2.9</v>
      </c>
      <c r="W47" s="201">
        <v>7.59</v>
      </c>
      <c r="X47" s="201">
        <v>24.63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125.94</v>
      </c>
      <c r="M48" s="201">
        <v>27.26</v>
      </c>
      <c r="N48" s="201">
        <v>35.18</v>
      </c>
      <c r="O48" s="201">
        <v>0</v>
      </c>
      <c r="P48" s="201">
        <v>41.39</v>
      </c>
      <c r="Q48" s="201">
        <v>3.86</v>
      </c>
      <c r="R48" s="201">
        <v>6.76</v>
      </c>
      <c r="S48" s="201">
        <v>3.86</v>
      </c>
      <c r="T48" s="201">
        <v>0</v>
      </c>
      <c r="U48" s="201">
        <v>57.92</v>
      </c>
      <c r="V48" s="201">
        <v>2.9</v>
      </c>
      <c r="W48" s="201">
        <v>7.59</v>
      </c>
      <c r="X48" s="201">
        <v>24.63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125.94</v>
      </c>
      <c r="M49" s="201">
        <v>27.26</v>
      </c>
      <c r="N49" s="201">
        <v>35.18</v>
      </c>
      <c r="O49" s="201">
        <v>0</v>
      </c>
      <c r="P49" s="201">
        <v>41.38</v>
      </c>
      <c r="Q49" s="201">
        <v>3.86</v>
      </c>
      <c r="R49" s="201">
        <v>6.76</v>
      </c>
      <c r="S49" s="201">
        <v>3.86</v>
      </c>
      <c r="T49" s="201">
        <v>0</v>
      </c>
      <c r="U49" s="201">
        <v>57.92</v>
      </c>
      <c r="V49" s="201">
        <v>2.92</v>
      </c>
      <c r="W49" s="201">
        <v>7.59</v>
      </c>
      <c r="X49" s="201">
        <v>24.63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19.52</v>
      </c>
      <c r="AQ49" s="201">
        <v>17.690000000000001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125.94</v>
      </c>
      <c r="M50" s="201">
        <v>27.26</v>
      </c>
      <c r="N50" s="201">
        <v>35.18</v>
      </c>
      <c r="O50" s="201">
        <v>0</v>
      </c>
      <c r="P50" s="201">
        <v>41.38</v>
      </c>
      <c r="Q50" s="201">
        <v>3.86</v>
      </c>
      <c r="R50" s="201">
        <v>6.76</v>
      </c>
      <c r="S50" s="201">
        <v>3.86</v>
      </c>
      <c r="T50" s="201">
        <v>0</v>
      </c>
      <c r="U50" s="201">
        <v>57.92</v>
      </c>
      <c r="V50" s="201">
        <v>2.92</v>
      </c>
      <c r="W50" s="201">
        <v>7.59</v>
      </c>
      <c r="X50" s="201">
        <v>24.63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19.52</v>
      </c>
      <c r="AQ50" s="201">
        <v>17.690000000000001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125.94</v>
      </c>
      <c r="M51" s="201">
        <v>28.22</v>
      </c>
      <c r="N51" s="201">
        <v>35.18</v>
      </c>
      <c r="O51" s="201">
        <v>0</v>
      </c>
      <c r="P51" s="201">
        <v>41.38</v>
      </c>
      <c r="Q51" s="201">
        <v>3.86</v>
      </c>
      <c r="R51" s="201">
        <v>6.76</v>
      </c>
      <c r="S51" s="201">
        <v>3.86</v>
      </c>
      <c r="T51" s="201">
        <v>0</v>
      </c>
      <c r="U51" s="201">
        <v>58.33</v>
      </c>
      <c r="V51" s="201">
        <v>2.92</v>
      </c>
      <c r="W51" s="201">
        <v>7.86</v>
      </c>
      <c r="X51" s="201">
        <v>25.5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19.48</v>
      </c>
      <c r="AQ51" s="201">
        <v>17.690000000000001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125.94</v>
      </c>
      <c r="M52" s="201">
        <v>28.22</v>
      </c>
      <c r="N52" s="201">
        <v>35.18</v>
      </c>
      <c r="O52" s="201">
        <v>0</v>
      </c>
      <c r="P52" s="201">
        <v>41.38</v>
      </c>
      <c r="Q52" s="201">
        <v>3.86</v>
      </c>
      <c r="R52" s="201">
        <v>6.76</v>
      </c>
      <c r="S52" s="201">
        <v>3.86</v>
      </c>
      <c r="T52" s="201">
        <v>0</v>
      </c>
      <c r="U52" s="201">
        <v>58.33</v>
      </c>
      <c r="V52" s="201">
        <v>2.9</v>
      </c>
      <c r="W52" s="201">
        <v>7.86</v>
      </c>
      <c r="X52" s="201">
        <v>25.5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5.12</v>
      </c>
      <c r="L53" s="201">
        <v>126.25</v>
      </c>
      <c r="M53" s="201">
        <v>28.22</v>
      </c>
      <c r="N53" s="201">
        <v>35.18</v>
      </c>
      <c r="O53" s="201">
        <v>0</v>
      </c>
      <c r="P53" s="201">
        <v>41.38</v>
      </c>
      <c r="Q53" s="201">
        <v>3.73</v>
      </c>
      <c r="R53" s="201">
        <v>6.95</v>
      </c>
      <c r="S53" s="201">
        <v>4.3499999999999996</v>
      </c>
      <c r="T53" s="201">
        <v>0</v>
      </c>
      <c r="U53" s="201">
        <v>58.33</v>
      </c>
      <c r="V53" s="201">
        <v>3.38</v>
      </c>
      <c r="W53" s="201">
        <v>7.86</v>
      </c>
      <c r="X53" s="201">
        <v>25.5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34.11</v>
      </c>
      <c r="AQ53" s="201">
        <v>17.690000000000001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5.12</v>
      </c>
      <c r="L54" s="201">
        <v>126.25</v>
      </c>
      <c r="M54" s="201">
        <v>28.22</v>
      </c>
      <c r="N54" s="201">
        <v>35.18</v>
      </c>
      <c r="O54" s="201">
        <v>0</v>
      </c>
      <c r="P54" s="201">
        <v>41.38</v>
      </c>
      <c r="Q54" s="201">
        <v>3.73</v>
      </c>
      <c r="R54" s="201">
        <v>6.95</v>
      </c>
      <c r="S54" s="201">
        <v>4.3499999999999996</v>
      </c>
      <c r="T54" s="201">
        <v>0</v>
      </c>
      <c r="U54" s="201">
        <v>58.33</v>
      </c>
      <c r="V54" s="201">
        <v>3.38</v>
      </c>
      <c r="W54" s="201">
        <v>7.86</v>
      </c>
      <c r="X54" s="201">
        <v>25.5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34.11</v>
      </c>
      <c r="AQ54" s="201">
        <v>17.690000000000001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5.12</v>
      </c>
      <c r="L55" s="201">
        <v>126.25</v>
      </c>
      <c r="M55" s="201">
        <v>28.22</v>
      </c>
      <c r="N55" s="201">
        <v>35.18</v>
      </c>
      <c r="O55" s="201">
        <v>0</v>
      </c>
      <c r="P55" s="201">
        <v>41.38</v>
      </c>
      <c r="Q55" s="201">
        <v>3.73</v>
      </c>
      <c r="R55" s="201">
        <v>6.95</v>
      </c>
      <c r="S55" s="201">
        <v>4.3499999999999996</v>
      </c>
      <c r="T55" s="201">
        <v>0</v>
      </c>
      <c r="U55" s="201">
        <v>58.33</v>
      </c>
      <c r="V55" s="201">
        <v>3.38</v>
      </c>
      <c r="W55" s="201">
        <v>7.86</v>
      </c>
      <c r="X55" s="201">
        <v>25.5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32.950000000000003</v>
      </c>
      <c r="AQ55" s="201">
        <v>17.690000000000001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5.12</v>
      </c>
      <c r="L56" s="201">
        <v>126.25</v>
      </c>
      <c r="M56" s="201">
        <v>28.22</v>
      </c>
      <c r="N56" s="201">
        <v>35.18</v>
      </c>
      <c r="O56" s="201">
        <v>0</v>
      </c>
      <c r="P56" s="201">
        <v>41.38</v>
      </c>
      <c r="Q56" s="201">
        <v>3.73</v>
      </c>
      <c r="R56" s="201">
        <v>6.95</v>
      </c>
      <c r="S56" s="201">
        <v>4.3499999999999996</v>
      </c>
      <c r="T56" s="201">
        <v>0</v>
      </c>
      <c r="U56" s="201">
        <v>58.33</v>
      </c>
      <c r="V56" s="201">
        <v>3.38</v>
      </c>
      <c r="W56" s="201">
        <v>7.86</v>
      </c>
      <c r="X56" s="201">
        <v>25.5</v>
      </c>
      <c r="Y56" s="201">
        <v>0</v>
      </c>
      <c r="Z56">
        <v>0</v>
      </c>
      <c r="AA56" s="201">
        <v>10.039999999999999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32.950000000000003</v>
      </c>
      <c r="AQ56" s="201">
        <v>17.690000000000001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5.12</v>
      </c>
      <c r="L57" s="201">
        <v>153.19</v>
      </c>
      <c r="M57" s="201">
        <v>28.22</v>
      </c>
      <c r="N57" s="201">
        <v>35.19</v>
      </c>
      <c r="O57" s="201">
        <v>0</v>
      </c>
      <c r="P57" s="201">
        <v>41.38</v>
      </c>
      <c r="Q57" s="201">
        <v>3.73</v>
      </c>
      <c r="R57" s="201">
        <v>6.95</v>
      </c>
      <c r="S57" s="201">
        <v>4.34</v>
      </c>
      <c r="T57" s="201">
        <v>0</v>
      </c>
      <c r="U57" s="201">
        <v>58.72</v>
      </c>
      <c r="V57" s="201">
        <v>3.38</v>
      </c>
      <c r="W57" s="201">
        <v>7.86</v>
      </c>
      <c r="X57" s="201">
        <v>25.5</v>
      </c>
      <c r="Y57" s="201">
        <v>0</v>
      </c>
      <c r="Z57">
        <v>0</v>
      </c>
      <c r="AA57" s="201">
        <v>10.039999999999999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34.11</v>
      </c>
      <c r="AQ57" s="201">
        <v>14.29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5.12</v>
      </c>
      <c r="L58" s="201">
        <v>153.19</v>
      </c>
      <c r="M58" s="201">
        <v>28.22</v>
      </c>
      <c r="N58" s="201">
        <v>35.19</v>
      </c>
      <c r="O58" s="201">
        <v>0</v>
      </c>
      <c r="P58" s="201">
        <v>41.38</v>
      </c>
      <c r="Q58" s="201">
        <v>3.73</v>
      </c>
      <c r="R58" s="201">
        <v>6.95</v>
      </c>
      <c r="S58" s="201">
        <v>4.34</v>
      </c>
      <c r="T58" s="201">
        <v>0</v>
      </c>
      <c r="U58" s="201">
        <v>58.75</v>
      </c>
      <c r="V58" s="201">
        <v>3.38</v>
      </c>
      <c r="W58" s="201">
        <v>7.86</v>
      </c>
      <c r="X58" s="201">
        <v>25.5</v>
      </c>
      <c r="Y58" s="201">
        <v>0</v>
      </c>
      <c r="Z58">
        <v>0</v>
      </c>
      <c r="AA58" s="201">
        <v>10.039999999999999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34.11</v>
      </c>
      <c r="AQ58" s="201">
        <v>14.29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5.12</v>
      </c>
      <c r="L59" s="201">
        <v>126.31</v>
      </c>
      <c r="M59" s="201">
        <v>27.25</v>
      </c>
      <c r="N59" s="201">
        <v>35.19</v>
      </c>
      <c r="O59" s="201">
        <v>0</v>
      </c>
      <c r="P59" s="201">
        <v>41.38</v>
      </c>
      <c r="Q59" s="201">
        <v>3.73</v>
      </c>
      <c r="R59" s="201">
        <v>6.95</v>
      </c>
      <c r="S59" s="201">
        <v>4.34</v>
      </c>
      <c r="T59" s="201">
        <v>0</v>
      </c>
      <c r="U59" s="201">
        <v>58.75</v>
      </c>
      <c r="V59" s="201">
        <v>3.38</v>
      </c>
      <c r="W59" s="201">
        <v>13.12</v>
      </c>
      <c r="X59" s="201">
        <v>43.46</v>
      </c>
      <c r="Y59" s="201">
        <v>0</v>
      </c>
      <c r="Z59">
        <v>0</v>
      </c>
      <c r="AA59" s="201">
        <v>10.039999999999999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33.229999999999997</v>
      </c>
      <c r="AQ59" s="201">
        <v>14.29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5.12</v>
      </c>
      <c r="L60" s="201">
        <v>126.31</v>
      </c>
      <c r="M60" s="201">
        <v>27.25</v>
      </c>
      <c r="N60" s="201">
        <v>35.19</v>
      </c>
      <c r="O60" s="201">
        <v>0</v>
      </c>
      <c r="P60" s="201">
        <v>41.38</v>
      </c>
      <c r="Q60" s="201">
        <v>3.73</v>
      </c>
      <c r="R60" s="201">
        <v>6.96</v>
      </c>
      <c r="S60" s="201">
        <v>4.3499999999999996</v>
      </c>
      <c r="T60" s="201">
        <v>0</v>
      </c>
      <c r="U60" s="201">
        <v>58.75</v>
      </c>
      <c r="V60" s="201">
        <v>3.38</v>
      </c>
      <c r="W60" s="201">
        <v>13.12</v>
      </c>
      <c r="X60" s="201">
        <v>43.46</v>
      </c>
      <c r="Y60" s="201">
        <v>0</v>
      </c>
      <c r="Z60">
        <v>0</v>
      </c>
      <c r="AA60" s="201">
        <v>10.039999999999999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38.630000000000003</v>
      </c>
      <c r="AQ60" s="201">
        <v>7.73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5.12</v>
      </c>
      <c r="L61" s="201">
        <v>239.03</v>
      </c>
      <c r="M61" s="201">
        <v>27.25</v>
      </c>
      <c r="N61" s="201">
        <v>35.19</v>
      </c>
      <c r="O61" s="201">
        <v>0</v>
      </c>
      <c r="P61" s="201">
        <v>41.38</v>
      </c>
      <c r="Q61" s="201">
        <v>3.73</v>
      </c>
      <c r="R61" s="201">
        <v>6.96</v>
      </c>
      <c r="S61" s="201">
        <v>4.3499999999999996</v>
      </c>
      <c r="T61" s="201">
        <v>0</v>
      </c>
      <c r="U61" s="201">
        <v>58.75</v>
      </c>
      <c r="V61" s="201">
        <v>3.38</v>
      </c>
      <c r="W61" s="201">
        <v>13.12</v>
      </c>
      <c r="X61" s="201">
        <v>43.46</v>
      </c>
      <c r="Y61" s="201">
        <v>0</v>
      </c>
      <c r="Z61">
        <v>0</v>
      </c>
      <c r="AA61" s="201">
        <v>10.039999999999999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38.630000000000003</v>
      </c>
      <c r="AQ61" s="201">
        <v>7.73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5.12</v>
      </c>
      <c r="L62" s="201">
        <v>282.98</v>
      </c>
      <c r="M62" s="201">
        <v>27.25</v>
      </c>
      <c r="N62" s="201">
        <v>35.19</v>
      </c>
      <c r="O62" s="201">
        <v>0</v>
      </c>
      <c r="P62" s="201">
        <v>41.38</v>
      </c>
      <c r="Q62" s="201">
        <v>3.73</v>
      </c>
      <c r="R62" s="201">
        <v>6.96</v>
      </c>
      <c r="S62" s="201">
        <v>4.3499999999999996</v>
      </c>
      <c r="T62" s="201">
        <v>0</v>
      </c>
      <c r="U62" s="201">
        <v>58.75</v>
      </c>
      <c r="V62" s="201">
        <v>3.38</v>
      </c>
      <c r="W62" s="201">
        <v>13.12</v>
      </c>
      <c r="X62" s="201">
        <v>43.46</v>
      </c>
      <c r="Y62" s="201">
        <v>0</v>
      </c>
      <c r="Z62">
        <v>0</v>
      </c>
      <c r="AA62" s="201">
        <v>10.039999999999999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38.630000000000003</v>
      </c>
      <c r="AQ62" s="201">
        <v>7.73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5.12</v>
      </c>
      <c r="L63" s="201">
        <v>282.98</v>
      </c>
      <c r="M63" s="201">
        <v>27.25</v>
      </c>
      <c r="N63" s="201">
        <v>35.19</v>
      </c>
      <c r="O63" s="201">
        <v>0</v>
      </c>
      <c r="P63" s="201">
        <v>41.38</v>
      </c>
      <c r="Q63" s="201">
        <v>3.73</v>
      </c>
      <c r="R63" s="201">
        <v>6.96</v>
      </c>
      <c r="S63" s="201">
        <v>4.3499999999999996</v>
      </c>
      <c r="T63" s="201">
        <v>0</v>
      </c>
      <c r="U63" s="201">
        <v>58.75</v>
      </c>
      <c r="V63" s="201">
        <v>3.38</v>
      </c>
      <c r="W63" s="201">
        <v>13.12</v>
      </c>
      <c r="X63" s="201">
        <v>37.36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38.630000000000003</v>
      </c>
      <c r="AQ63" s="201">
        <v>7.73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5.12</v>
      </c>
      <c r="L64" s="201">
        <v>321.61</v>
      </c>
      <c r="M64" s="201">
        <v>27.25</v>
      </c>
      <c r="N64" s="201">
        <v>35.19</v>
      </c>
      <c r="O64" s="201">
        <v>0</v>
      </c>
      <c r="P64" s="201">
        <v>41.38</v>
      </c>
      <c r="Q64" s="201">
        <v>6.47</v>
      </c>
      <c r="R64" s="201">
        <v>12.56</v>
      </c>
      <c r="S64" s="201">
        <v>7.82</v>
      </c>
      <c r="T64" s="201">
        <v>0</v>
      </c>
      <c r="U64" s="201">
        <v>58.75</v>
      </c>
      <c r="V64" s="201">
        <v>6.16</v>
      </c>
      <c r="W64" s="201">
        <v>13.12</v>
      </c>
      <c r="X64" s="201">
        <v>36.68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7.73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9.0500000000000007</v>
      </c>
      <c r="L65" s="201">
        <v>291.67</v>
      </c>
      <c r="M65" s="201">
        <v>27.25</v>
      </c>
      <c r="N65" s="201">
        <v>35.19</v>
      </c>
      <c r="O65" s="201">
        <v>0</v>
      </c>
      <c r="P65" s="201">
        <v>41.38</v>
      </c>
      <c r="Q65" s="201">
        <v>6.47</v>
      </c>
      <c r="R65" s="201">
        <v>12.56</v>
      </c>
      <c r="S65" s="201">
        <v>7.82</v>
      </c>
      <c r="T65" s="201">
        <v>0</v>
      </c>
      <c r="U65" s="201">
        <v>58.75</v>
      </c>
      <c r="V65" s="201">
        <v>6.16</v>
      </c>
      <c r="W65" s="201">
        <v>13.12</v>
      </c>
      <c r="X65" s="201">
        <v>36.68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26.73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291.67</v>
      </c>
      <c r="M66" s="201">
        <v>27.25</v>
      </c>
      <c r="N66" s="201">
        <v>35.19</v>
      </c>
      <c r="O66" s="201">
        <v>0</v>
      </c>
      <c r="P66" s="201">
        <v>41.38</v>
      </c>
      <c r="Q66" s="201">
        <v>6.47</v>
      </c>
      <c r="R66" s="201">
        <v>12.56</v>
      </c>
      <c r="S66" s="201">
        <v>7.82</v>
      </c>
      <c r="T66" s="201">
        <v>0</v>
      </c>
      <c r="U66" s="201">
        <v>58.75</v>
      </c>
      <c r="V66" s="201">
        <v>6.16</v>
      </c>
      <c r="W66" s="201">
        <v>13.12</v>
      </c>
      <c r="X66" s="201">
        <v>36.68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26.73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7.28</v>
      </c>
      <c r="L67" s="201">
        <v>302.29000000000002</v>
      </c>
      <c r="M67" s="201">
        <v>25.42</v>
      </c>
      <c r="N67" s="201">
        <v>32.82</v>
      </c>
      <c r="O67" s="201">
        <v>0</v>
      </c>
      <c r="P67" s="201">
        <v>38.61</v>
      </c>
      <c r="Q67" s="201">
        <v>6.04</v>
      </c>
      <c r="R67" s="201">
        <v>11.72</v>
      </c>
      <c r="S67" s="201">
        <v>7.3</v>
      </c>
      <c r="T67" s="201">
        <v>0</v>
      </c>
      <c r="U67" s="201">
        <v>58.75</v>
      </c>
      <c r="V67" s="201">
        <v>6.16</v>
      </c>
      <c r="W67" s="201">
        <v>13.12</v>
      </c>
      <c r="X67" s="201">
        <v>36.68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26.73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5.31</v>
      </c>
      <c r="L68" s="201">
        <v>302.29000000000002</v>
      </c>
      <c r="M68" s="201">
        <v>26.31</v>
      </c>
      <c r="N68" s="201">
        <v>33.950000000000003</v>
      </c>
      <c r="O68" s="201">
        <v>0</v>
      </c>
      <c r="P68" s="201">
        <v>39.94</v>
      </c>
      <c r="Q68" s="201">
        <v>6.24</v>
      </c>
      <c r="R68" s="201">
        <v>12.12</v>
      </c>
      <c r="S68" s="201">
        <v>7.55</v>
      </c>
      <c r="T68" s="201">
        <v>0</v>
      </c>
      <c r="U68" s="201">
        <v>58.75</v>
      </c>
      <c r="V68" s="201">
        <v>6.16</v>
      </c>
      <c r="W68" s="201">
        <v>13.12</v>
      </c>
      <c r="X68" s="201">
        <v>36.68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26.73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3.02</v>
      </c>
      <c r="L69" s="201">
        <v>311.95</v>
      </c>
      <c r="M69" s="201">
        <v>27.19</v>
      </c>
      <c r="N69" s="201">
        <v>35.090000000000003</v>
      </c>
      <c r="O69" s="201">
        <v>0</v>
      </c>
      <c r="P69" s="201">
        <v>41.27</v>
      </c>
      <c r="Q69" s="201">
        <v>6.45</v>
      </c>
      <c r="R69" s="201">
        <v>12.52</v>
      </c>
      <c r="S69" s="201">
        <v>7.8</v>
      </c>
      <c r="T69" s="201">
        <v>0</v>
      </c>
      <c r="U69" s="201">
        <v>58.75</v>
      </c>
      <c r="V69" s="201">
        <v>6.16</v>
      </c>
      <c r="W69" s="201">
        <v>13.12</v>
      </c>
      <c r="X69" s="201">
        <v>36.68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26.73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6.26</v>
      </c>
      <c r="L70" s="201">
        <v>321.61</v>
      </c>
      <c r="M70" s="201">
        <v>27.25</v>
      </c>
      <c r="N70" s="201">
        <v>35.19</v>
      </c>
      <c r="O70" s="201">
        <v>0</v>
      </c>
      <c r="P70" s="201">
        <v>41.38</v>
      </c>
      <c r="Q70" s="201">
        <v>6.47</v>
      </c>
      <c r="R70" s="201">
        <v>12.56</v>
      </c>
      <c r="S70" s="201">
        <v>7.82</v>
      </c>
      <c r="T70" s="201">
        <v>0</v>
      </c>
      <c r="U70" s="201">
        <v>58.75</v>
      </c>
      <c r="V70" s="201">
        <v>6.16</v>
      </c>
      <c r="W70" s="201">
        <v>13.12</v>
      </c>
      <c r="X70" s="201">
        <v>36.68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26.73</v>
      </c>
      <c r="AR70" s="201">
        <v>23.04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8.17</v>
      </c>
      <c r="L71" s="201">
        <v>376.19</v>
      </c>
      <c r="M71" s="201">
        <v>27.25</v>
      </c>
      <c r="N71" s="201">
        <v>35.19</v>
      </c>
      <c r="O71" s="201">
        <v>0</v>
      </c>
      <c r="P71" s="201">
        <v>41.38</v>
      </c>
      <c r="Q71" s="201">
        <v>6.47</v>
      </c>
      <c r="R71" s="201">
        <v>12.56</v>
      </c>
      <c r="S71" s="201">
        <v>7.82</v>
      </c>
      <c r="T71" s="201">
        <v>0</v>
      </c>
      <c r="U71" s="201">
        <v>58.75</v>
      </c>
      <c r="V71" s="201">
        <v>6.16</v>
      </c>
      <c r="W71" s="201">
        <v>13.12</v>
      </c>
      <c r="X71" s="201">
        <v>36.68</v>
      </c>
      <c r="Y71" s="201">
        <v>0</v>
      </c>
      <c r="Z71">
        <v>0</v>
      </c>
      <c r="AA71" s="201">
        <v>10.039999999999999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75.28</v>
      </c>
      <c r="AQ71" s="201">
        <v>26.73</v>
      </c>
      <c r="AR71" s="201">
        <v>20.87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9.3699999999999992</v>
      </c>
      <c r="L72" s="201">
        <v>376.19</v>
      </c>
      <c r="M72" s="201">
        <v>27.25</v>
      </c>
      <c r="N72" s="201">
        <v>35.19</v>
      </c>
      <c r="O72" s="201">
        <v>0</v>
      </c>
      <c r="P72" s="201">
        <v>41.38</v>
      </c>
      <c r="Q72" s="201">
        <v>6.47</v>
      </c>
      <c r="R72" s="201">
        <v>12.56</v>
      </c>
      <c r="S72" s="201">
        <v>7.82</v>
      </c>
      <c r="T72" s="201">
        <v>0</v>
      </c>
      <c r="U72" s="201">
        <v>58.75</v>
      </c>
      <c r="V72" s="201">
        <v>6.16</v>
      </c>
      <c r="W72" s="201">
        <v>13.12</v>
      </c>
      <c r="X72" s="201">
        <v>36.68</v>
      </c>
      <c r="Y72" s="201">
        <v>0</v>
      </c>
      <c r="Z72">
        <v>0</v>
      </c>
      <c r="AA72" s="201">
        <v>10.039999999999999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75.28</v>
      </c>
      <c r="AQ72" s="201">
        <v>26.73</v>
      </c>
      <c r="AR72" s="201">
        <v>13.9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9.0500000000000007</v>
      </c>
      <c r="L73" s="201">
        <v>376.19</v>
      </c>
      <c r="M73" s="201">
        <v>27.25</v>
      </c>
      <c r="N73" s="201">
        <v>35.19</v>
      </c>
      <c r="O73" s="201">
        <v>0</v>
      </c>
      <c r="P73" s="201">
        <v>41.38</v>
      </c>
      <c r="Q73" s="201">
        <v>6.47</v>
      </c>
      <c r="R73" s="201">
        <v>11.61</v>
      </c>
      <c r="S73" s="201">
        <v>7.82</v>
      </c>
      <c r="T73" s="201">
        <v>0</v>
      </c>
      <c r="U73" s="201">
        <v>58.75</v>
      </c>
      <c r="V73" s="201">
        <v>6.16</v>
      </c>
      <c r="W73" s="201">
        <v>13.12</v>
      </c>
      <c r="X73" s="201">
        <v>36.68</v>
      </c>
      <c r="Y73" s="201">
        <v>0</v>
      </c>
      <c r="Z73">
        <v>0</v>
      </c>
      <c r="AA73" s="201">
        <v>10.039999999999999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75.28</v>
      </c>
      <c r="AQ73" s="201">
        <v>26.73</v>
      </c>
      <c r="AR73" s="201">
        <v>7.93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9.0500000000000007</v>
      </c>
      <c r="L74" s="201">
        <v>376.19</v>
      </c>
      <c r="M74" s="201">
        <v>27.25</v>
      </c>
      <c r="N74" s="201">
        <v>35.19</v>
      </c>
      <c r="O74" s="201">
        <v>0</v>
      </c>
      <c r="P74" s="201">
        <v>41.38</v>
      </c>
      <c r="Q74" s="201">
        <v>6.47</v>
      </c>
      <c r="R74" s="201">
        <v>11.61</v>
      </c>
      <c r="S74" s="201">
        <v>7.82</v>
      </c>
      <c r="T74" s="201">
        <v>0</v>
      </c>
      <c r="U74" s="201">
        <v>58.75</v>
      </c>
      <c r="V74" s="201">
        <v>6.16</v>
      </c>
      <c r="W74" s="201">
        <v>13.12</v>
      </c>
      <c r="X74" s="201">
        <v>36.68</v>
      </c>
      <c r="Y74" s="201">
        <v>0</v>
      </c>
      <c r="Z74">
        <v>0</v>
      </c>
      <c r="AA74" s="201">
        <v>10.039999999999999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75.28</v>
      </c>
      <c r="AQ74" s="201">
        <v>26.73</v>
      </c>
      <c r="AR74" s="201">
        <v>4.22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8.6199999999999992</v>
      </c>
      <c r="L75" s="201">
        <v>376.19</v>
      </c>
      <c r="M75" s="201">
        <v>27.25</v>
      </c>
      <c r="N75" s="201">
        <v>35.19</v>
      </c>
      <c r="O75" s="201">
        <v>0</v>
      </c>
      <c r="P75" s="201">
        <v>41.38</v>
      </c>
      <c r="Q75" s="201">
        <v>6.47</v>
      </c>
      <c r="R75" s="201">
        <v>11.61</v>
      </c>
      <c r="S75" s="201">
        <v>7.82</v>
      </c>
      <c r="T75" s="201">
        <v>0</v>
      </c>
      <c r="U75" s="201">
        <v>58.75</v>
      </c>
      <c r="V75" s="201">
        <v>6.16</v>
      </c>
      <c r="W75" s="201">
        <v>13.12</v>
      </c>
      <c r="X75" s="201">
        <v>36.68</v>
      </c>
      <c r="Y75" s="201">
        <v>0</v>
      </c>
      <c r="Z75">
        <v>0</v>
      </c>
      <c r="AA75" s="201">
        <v>10.039999999999999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70</v>
      </c>
      <c r="AN75" s="201">
        <v>0</v>
      </c>
      <c r="AO75">
        <v>0</v>
      </c>
      <c r="AP75" s="201">
        <v>75.28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376.19</v>
      </c>
      <c r="M76" s="201">
        <v>27.25</v>
      </c>
      <c r="N76" s="201">
        <v>35.19</v>
      </c>
      <c r="O76" s="201">
        <v>0</v>
      </c>
      <c r="P76" s="201">
        <v>41.38</v>
      </c>
      <c r="Q76" s="201">
        <v>6.47</v>
      </c>
      <c r="R76" s="201">
        <v>11.61</v>
      </c>
      <c r="S76" s="201">
        <v>7.82</v>
      </c>
      <c r="T76" s="201">
        <v>0</v>
      </c>
      <c r="U76" s="201">
        <v>58.75</v>
      </c>
      <c r="V76" s="201">
        <v>6.16</v>
      </c>
      <c r="W76" s="201">
        <v>10.31</v>
      </c>
      <c r="X76" s="201">
        <v>36.68</v>
      </c>
      <c r="Y76" s="201">
        <v>0</v>
      </c>
      <c r="Z76">
        <v>0</v>
      </c>
      <c r="AA76" s="201">
        <v>10.039999999999999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70</v>
      </c>
      <c r="AN76" s="201">
        <v>0</v>
      </c>
      <c r="AO76">
        <v>0</v>
      </c>
      <c r="AP76" s="201">
        <v>75.28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356.38</v>
      </c>
      <c r="M77" s="201">
        <v>27.25</v>
      </c>
      <c r="N77" s="201">
        <v>35.19</v>
      </c>
      <c r="O77" s="201">
        <v>0</v>
      </c>
      <c r="P77" s="201">
        <v>41.38</v>
      </c>
      <c r="Q77" s="201">
        <v>6.47</v>
      </c>
      <c r="R77" s="201">
        <v>11.61</v>
      </c>
      <c r="S77" s="201">
        <v>7.82</v>
      </c>
      <c r="T77" s="201">
        <v>0</v>
      </c>
      <c r="U77" s="201">
        <v>58.75</v>
      </c>
      <c r="V77" s="201">
        <v>6.16</v>
      </c>
      <c r="W77" s="201">
        <v>10.31</v>
      </c>
      <c r="X77" s="201">
        <v>36.68</v>
      </c>
      <c r="Y77" s="201">
        <v>0</v>
      </c>
      <c r="Z77">
        <v>0</v>
      </c>
      <c r="AA77" s="201">
        <v>10.039999999999999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70</v>
      </c>
      <c r="AN77" s="201">
        <v>0</v>
      </c>
      <c r="AO77">
        <v>0</v>
      </c>
      <c r="AP77" s="201">
        <v>75.28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356.38</v>
      </c>
      <c r="M78" s="201">
        <v>27.25</v>
      </c>
      <c r="N78" s="201">
        <v>35.19</v>
      </c>
      <c r="O78" s="201">
        <v>0</v>
      </c>
      <c r="P78" s="201">
        <v>41.38</v>
      </c>
      <c r="Q78" s="201">
        <v>6.47</v>
      </c>
      <c r="R78" s="201">
        <v>11.61</v>
      </c>
      <c r="S78" s="201">
        <v>7.82</v>
      </c>
      <c r="T78" s="201">
        <v>0</v>
      </c>
      <c r="U78" s="201">
        <v>58.75</v>
      </c>
      <c r="V78" s="201">
        <v>6.16</v>
      </c>
      <c r="W78" s="201">
        <v>10.31</v>
      </c>
      <c r="X78" s="201">
        <v>36.68</v>
      </c>
      <c r="Y78" s="201">
        <v>0</v>
      </c>
      <c r="Z78">
        <v>0</v>
      </c>
      <c r="AA78" s="201">
        <v>10.039999999999999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70</v>
      </c>
      <c r="AN78" s="201">
        <v>0</v>
      </c>
      <c r="AO78">
        <v>0</v>
      </c>
      <c r="AP78" s="201">
        <v>75.28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9.36</v>
      </c>
      <c r="L79" s="201">
        <v>291.52</v>
      </c>
      <c r="M79" s="201">
        <v>27.25</v>
      </c>
      <c r="N79" s="201">
        <v>35.19</v>
      </c>
      <c r="O79" s="201">
        <v>0</v>
      </c>
      <c r="P79" s="201">
        <v>41.38</v>
      </c>
      <c r="Q79" s="201">
        <v>6.47</v>
      </c>
      <c r="R79" s="201">
        <v>11.61</v>
      </c>
      <c r="S79" s="201">
        <v>7.82</v>
      </c>
      <c r="T79" s="201">
        <v>0</v>
      </c>
      <c r="U79" s="201">
        <v>58.75</v>
      </c>
      <c r="V79" s="201">
        <v>6.16</v>
      </c>
      <c r="W79" s="201">
        <v>13.12</v>
      </c>
      <c r="X79" s="201">
        <v>36.68</v>
      </c>
      <c r="Y79" s="201">
        <v>0</v>
      </c>
      <c r="Z79">
        <v>0</v>
      </c>
      <c r="AA79" s="201">
        <v>10.039999999999999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75.28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9.11</v>
      </c>
      <c r="L80" s="201">
        <v>291.52</v>
      </c>
      <c r="M80" s="201">
        <v>27.25</v>
      </c>
      <c r="N80" s="201">
        <v>35.19</v>
      </c>
      <c r="O80" s="201">
        <v>0</v>
      </c>
      <c r="P80" s="201">
        <v>41.38</v>
      </c>
      <c r="Q80" s="201">
        <v>6.47</v>
      </c>
      <c r="R80" s="201">
        <v>11.61</v>
      </c>
      <c r="S80" s="201">
        <v>7.82</v>
      </c>
      <c r="T80" s="201">
        <v>0</v>
      </c>
      <c r="U80" s="201">
        <v>58.75</v>
      </c>
      <c r="V80" s="201">
        <v>6.16</v>
      </c>
      <c r="W80" s="201">
        <v>13.12</v>
      </c>
      <c r="X80" s="201">
        <v>36.68</v>
      </c>
      <c r="Y80" s="201">
        <v>0</v>
      </c>
      <c r="Z80">
        <v>0</v>
      </c>
      <c r="AA80" s="201">
        <v>10.039999999999999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75.28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8.67</v>
      </c>
      <c r="L81" s="201">
        <v>291.52</v>
      </c>
      <c r="M81" s="201">
        <v>27.25</v>
      </c>
      <c r="N81" s="201">
        <v>35.19</v>
      </c>
      <c r="O81" s="201">
        <v>0</v>
      </c>
      <c r="P81" s="201">
        <v>41.38</v>
      </c>
      <c r="Q81" s="201">
        <v>6.47</v>
      </c>
      <c r="R81" s="201">
        <v>11.61</v>
      </c>
      <c r="S81" s="201">
        <v>7.82</v>
      </c>
      <c r="T81" s="201">
        <v>0</v>
      </c>
      <c r="U81" s="201">
        <v>58.75</v>
      </c>
      <c r="V81" s="201">
        <v>6.16</v>
      </c>
      <c r="W81" s="201">
        <v>13.12</v>
      </c>
      <c r="X81" s="201">
        <v>36.68</v>
      </c>
      <c r="Y81" s="201">
        <v>0</v>
      </c>
      <c r="Z81">
        <v>0</v>
      </c>
      <c r="AA81" s="201">
        <v>10.039999999999999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75.28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291.52</v>
      </c>
      <c r="M82" s="201">
        <v>27.25</v>
      </c>
      <c r="N82" s="201">
        <v>35.19</v>
      </c>
      <c r="O82" s="201">
        <v>0</v>
      </c>
      <c r="P82" s="201">
        <v>41.38</v>
      </c>
      <c r="Q82" s="201">
        <v>6.47</v>
      </c>
      <c r="R82" s="201">
        <v>11.61</v>
      </c>
      <c r="S82" s="201">
        <v>7.82</v>
      </c>
      <c r="T82" s="201">
        <v>0</v>
      </c>
      <c r="U82" s="201">
        <v>58.75</v>
      </c>
      <c r="V82" s="201">
        <v>6.16</v>
      </c>
      <c r="W82" s="201">
        <v>13.12</v>
      </c>
      <c r="X82" s="201">
        <v>36.68</v>
      </c>
      <c r="Y82" s="201">
        <v>0</v>
      </c>
      <c r="Z82">
        <v>0</v>
      </c>
      <c r="AA82" s="201">
        <v>10.039999999999999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75.28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291.51</v>
      </c>
      <c r="M83" s="201">
        <v>27.25</v>
      </c>
      <c r="N83" s="201">
        <v>35.19</v>
      </c>
      <c r="O83" s="201">
        <v>0</v>
      </c>
      <c r="P83" s="201">
        <v>41.38</v>
      </c>
      <c r="Q83" s="201">
        <v>6.47</v>
      </c>
      <c r="R83" s="201">
        <v>11.61</v>
      </c>
      <c r="S83" s="201">
        <v>7.82</v>
      </c>
      <c r="T83" s="201">
        <v>0</v>
      </c>
      <c r="U83" s="201">
        <v>58.75</v>
      </c>
      <c r="V83" s="201">
        <v>6.16</v>
      </c>
      <c r="W83" s="201">
        <v>13.12</v>
      </c>
      <c r="X83" s="201">
        <v>36.68</v>
      </c>
      <c r="Y83" s="201">
        <v>0</v>
      </c>
      <c r="Z83">
        <v>0</v>
      </c>
      <c r="AA83" s="201">
        <v>10.039999999999999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75.28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291.51</v>
      </c>
      <c r="M84" s="201">
        <v>27.25</v>
      </c>
      <c r="N84" s="201">
        <v>35.19</v>
      </c>
      <c r="O84" s="201">
        <v>0</v>
      </c>
      <c r="P84" s="201">
        <v>41.38</v>
      </c>
      <c r="Q84" s="201">
        <v>6.47</v>
      </c>
      <c r="R84" s="201">
        <v>11.61</v>
      </c>
      <c r="S84" s="201">
        <v>7.82</v>
      </c>
      <c r="T84" s="201">
        <v>0</v>
      </c>
      <c r="U84" s="201">
        <v>58.75</v>
      </c>
      <c r="V84" s="201">
        <v>6.16</v>
      </c>
      <c r="W84" s="201">
        <v>13.12</v>
      </c>
      <c r="X84" s="201">
        <v>36.68</v>
      </c>
      <c r="Y84" s="201">
        <v>0</v>
      </c>
      <c r="Z84">
        <v>0</v>
      </c>
      <c r="AA84" s="201">
        <v>10.039999999999999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75.28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291.51</v>
      </c>
      <c r="M85" s="201">
        <v>27.25</v>
      </c>
      <c r="N85" s="201">
        <v>35.19</v>
      </c>
      <c r="O85" s="201">
        <v>0</v>
      </c>
      <c r="P85" s="201">
        <v>41.38</v>
      </c>
      <c r="Q85" s="201">
        <v>6.47</v>
      </c>
      <c r="R85" s="201">
        <v>11.61</v>
      </c>
      <c r="S85" s="201">
        <v>7.82</v>
      </c>
      <c r="T85" s="201">
        <v>0</v>
      </c>
      <c r="U85" s="201">
        <v>58.75</v>
      </c>
      <c r="V85" s="201">
        <v>6.16</v>
      </c>
      <c r="W85" s="201">
        <v>13.12</v>
      </c>
      <c r="X85" s="201">
        <v>36.68</v>
      </c>
      <c r="Y85" s="201">
        <v>0</v>
      </c>
      <c r="Z85">
        <v>0</v>
      </c>
      <c r="AA85" s="201">
        <v>10.039999999999999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75.28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291.51</v>
      </c>
      <c r="M86" s="201">
        <v>27.25</v>
      </c>
      <c r="N86" s="201">
        <v>35.19</v>
      </c>
      <c r="O86" s="201">
        <v>0</v>
      </c>
      <c r="P86" s="201">
        <v>41.38</v>
      </c>
      <c r="Q86" s="201">
        <v>6.47</v>
      </c>
      <c r="R86" s="201">
        <v>11.61</v>
      </c>
      <c r="S86" s="201">
        <v>7.82</v>
      </c>
      <c r="T86" s="201">
        <v>0</v>
      </c>
      <c r="U86" s="201">
        <v>58.75</v>
      </c>
      <c r="V86" s="201">
        <v>6.16</v>
      </c>
      <c r="W86" s="201">
        <v>13.12</v>
      </c>
      <c r="X86" s="201">
        <v>36.68</v>
      </c>
      <c r="Y86" s="201">
        <v>0</v>
      </c>
      <c r="Z86">
        <v>0</v>
      </c>
      <c r="AA86" s="201">
        <v>10.039999999999999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75.28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291.51</v>
      </c>
      <c r="M87" s="201">
        <v>27.25</v>
      </c>
      <c r="N87" s="201">
        <v>35.19</v>
      </c>
      <c r="O87" s="201">
        <v>0</v>
      </c>
      <c r="P87" s="201">
        <v>41.38</v>
      </c>
      <c r="Q87" s="201">
        <v>6.47</v>
      </c>
      <c r="R87" s="201">
        <v>11.61</v>
      </c>
      <c r="S87" s="201">
        <v>7.82</v>
      </c>
      <c r="T87" s="201">
        <v>0</v>
      </c>
      <c r="U87" s="201">
        <v>58.75</v>
      </c>
      <c r="V87" s="201">
        <v>6.16</v>
      </c>
      <c r="W87" s="201">
        <v>13.12</v>
      </c>
      <c r="X87" s="201">
        <v>40.770000000000003</v>
      </c>
      <c r="Y87" s="201">
        <v>0</v>
      </c>
      <c r="Z87">
        <v>0</v>
      </c>
      <c r="AA87" s="201">
        <v>10.039999999999999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75.28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291.51</v>
      </c>
      <c r="M88" s="201">
        <v>27.25</v>
      </c>
      <c r="N88" s="201">
        <v>35.19</v>
      </c>
      <c r="O88" s="201">
        <v>0</v>
      </c>
      <c r="P88" s="201">
        <v>41.38</v>
      </c>
      <c r="Q88" s="201">
        <v>6.47</v>
      </c>
      <c r="R88" s="201">
        <v>11.61</v>
      </c>
      <c r="S88" s="201">
        <v>7.82</v>
      </c>
      <c r="T88" s="201">
        <v>0</v>
      </c>
      <c r="U88" s="201">
        <v>58.75</v>
      </c>
      <c r="V88" s="201">
        <v>6.16</v>
      </c>
      <c r="W88" s="201">
        <v>13.12</v>
      </c>
      <c r="X88" s="201">
        <v>41.13</v>
      </c>
      <c r="Y88" s="201">
        <v>0</v>
      </c>
      <c r="Z88">
        <v>0</v>
      </c>
      <c r="AA88" s="201">
        <v>10.039999999999999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75.28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291.51</v>
      </c>
      <c r="M89" s="201">
        <v>27.25</v>
      </c>
      <c r="N89" s="201">
        <v>35.19</v>
      </c>
      <c r="O89" s="201">
        <v>0</v>
      </c>
      <c r="P89" s="201">
        <v>41.38</v>
      </c>
      <c r="Q89" s="201">
        <v>6.47</v>
      </c>
      <c r="R89" s="201">
        <v>11.61</v>
      </c>
      <c r="S89" s="201">
        <v>7.82</v>
      </c>
      <c r="T89" s="201">
        <v>0</v>
      </c>
      <c r="U89" s="201">
        <v>58.75</v>
      </c>
      <c r="V89" s="201">
        <v>6.16</v>
      </c>
      <c r="W89" s="201">
        <v>13.12</v>
      </c>
      <c r="X89" s="201">
        <v>41.13</v>
      </c>
      <c r="Y89" s="201">
        <v>0</v>
      </c>
      <c r="Z89">
        <v>0</v>
      </c>
      <c r="AA89" s="201">
        <v>10.039999999999999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75.28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291.51</v>
      </c>
      <c r="M90" s="201">
        <v>27.25</v>
      </c>
      <c r="N90" s="201">
        <v>35.19</v>
      </c>
      <c r="O90" s="201">
        <v>0</v>
      </c>
      <c r="P90" s="201">
        <v>41.38</v>
      </c>
      <c r="Q90" s="201">
        <v>6.47</v>
      </c>
      <c r="R90" s="201">
        <v>11.61</v>
      </c>
      <c r="S90" s="201">
        <v>7.82</v>
      </c>
      <c r="T90" s="201">
        <v>0</v>
      </c>
      <c r="U90" s="201">
        <v>58.75</v>
      </c>
      <c r="V90" s="201">
        <v>6.16</v>
      </c>
      <c r="W90" s="201">
        <v>13.12</v>
      </c>
      <c r="X90" s="201">
        <v>41.13</v>
      </c>
      <c r="Y90" s="201">
        <v>0</v>
      </c>
      <c r="Z90">
        <v>0</v>
      </c>
      <c r="AA90" s="201">
        <v>12.65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75.28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291.51</v>
      </c>
      <c r="M91" s="201">
        <v>27.25</v>
      </c>
      <c r="N91" s="201">
        <v>35.19</v>
      </c>
      <c r="O91" s="201">
        <v>0</v>
      </c>
      <c r="P91" s="201">
        <v>41.38</v>
      </c>
      <c r="Q91" s="201">
        <v>6.47</v>
      </c>
      <c r="R91" s="201">
        <v>11.61</v>
      </c>
      <c r="S91" s="201">
        <v>7.82</v>
      </c>
      <c r="T91" s="201">
        <v>0</v>
      </c>
      <c r="U91" s="201">
        <v>58.75</v>
      </c>
      <c r="V91" s="201">
        <v>6.16</v>
      </c>
      <c r="W91" s="201">
        <v>13.12</v>
      </c>
      <c r="X91" s="201">
        <v>41.13</v>
      </c>
      <c r="Y91" s="201">
        <v>0</v>
      </c>
      <c r="Z91">
        <v>0</v>
      </c>
      <c r="AA91" s="201">
        <v>10.039999999999999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75.28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291.51</v>
      </c>
      <c r="M92" s="201">
        <v>27.25</v>
      </c>
      <c r="N92" s="201">
        <v>35.19</v>
      </c>
      <c r="O92" s="201">
        <v>0</v>
      </c>
      <c r="P92" s="201">
        <v>41.38</v>
      </c>
      <c r="Q92" s="201">
        <v>6.47</v>
      </c>
      <c r="R92" s="201">
        <v>11.61</v>
      </c>
      <c r="S92" s="201">
        <v>7.82</v>
      </c>
      <c r="T92" s="201">
        <v>0</v>
      </c>
      <c r="U92" s="201">
        <v>58.75</v>
      </c>
      <c r="V92" s="201">
        <v>6.16</v>
      </c>
      <c r="W92" s="201">
        <v>13.12</v>
      </c>
      <c r="X92" s="201">
        <v>41.13</v>
      </c>
      <c r="Y92" s="201">
        <v>0</v>
      </c>
      <c r="Z92">
        <v>0</v>
      </c>
      <c r="AA92" s="201">
        <v>10.039999999999999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75.28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291.51</v>
      </c>
      <c r="M93" s="201">
        <v>27.25</v>
      </c>
      <c r="N93" s="201">
        <v>35.19</v>
      </c>
      <c r="O93" s="201">
        <v>0</v>
      </c>
      <c r="P93" s="201">
        <v>41.38</v>
      </c>
      <c r="Q93" s="201">
        <v>6.47</v>
      </c>
      <c r="R93" s="201">
        <v>11.61</v>
      </c>
      <c r="S93" s="201">
        <v>7.82</v>
      </c>
      <c r="T93" s="201">
        <v>0</v>
      </c>
      <c r="U93" s="201">
        <v>58.75</v>
      </c>
      <c r="V93" s="201">
        <v>6.16</v>
      </c>
      <c r="W93" s="201">
        <v>13.12</v>
      </c>
      <c r="X93" s="201">
        <v>41.13</v>
      </c>
      <c r="Y93" s="201">
        <v>0</v>
      </c>
      <c r="Z93">
        <v>0</v>
      </c>
      <c r="AA93" s="201">
        <v>10.039999999999999</v>
      </c>
      <c r="AB93" s="201">
        <v>0</v>
      </c>
      <c r="AC93" s="201">
        <v>0</v>
      </c>
      <c r="AD93" s="201">
        <v>0</v>
      </c>
      <c r="AE93" s="201">
        <v>55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75.28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291.51</v>
      </c>
      <c r="M94" s="201">
        <v>27.25</v>
      </c>
      <c r="N94" s="201">
        <v>35.19</v>
      </c>
      <c r="O94" s="201">
        <v>0</v>
      </c>
      <c r="P94" s="201">
        <v>41.38</v>
      </c>
      <c r="Q94" s="201">
        <v>6.47</v>
      </c>
      <c r="R94" s="201">
        <v>11.61</v>
      </c>
      <c r="S94" s="201">
        <v>7.82</v>
      </c>
      <c r="T94" s="201">
        <v>0</v>
      </c>
      <c r="U94" s="201">
        <v>58.75</v>
      </c>
      <c r="V94" s="201">
        <v>6.16</v>
      </c>
      <c r="W94" s="201">
        <v>13.12</v>
      </c>
      <c r="X94" s="201">
        <v>41.13</v>
      </c>
      <c r="Y94" s="201">
        <v>0</v>
      </c>
      <c r="Z94">
        <v>0</v>
      </c>
      <c r="AA94" s="201">
        <v>10.039999999999999</v>
      </c>
      <c r="AB94" s="201">
        <v>0</v>
      </c>
      <c r="AC94" s="201">
        <v>0</v>
      </c>
      <c r="AD94" s="201">
        <v>0</v>
      </c>
      <c r="AE94" s="201">
        <v>55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75.28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291.51</v>
      </c>
      <c r="M95" s="201">
        <v>27.25</v>
      </c>
      <c r="N95" s="201">
        <v>35.19</v>
      </c>
      <c r="O95" s="201">
        <v>0</v>
      </c>
      <c r="P95" s="201">
        <v>41.38</v>
      </c>
      <c r="Q95" s="201">
        <v>6.47</v>
      </c>
      <c r="R95" s="201">
        <v>11.61</v>
      </c>
      <c r="S95" s="201">
        <v>7.82</v>
      </c>
      <c r="T95" s="201">
        <v>0</v>
      </c>
      <c r="U95" s="201">
        <v>58.75</v>
      </c>
      <c r="V95" s="201">
        <v>6.16</v>
      </c>
      <c r="W95" s="201">
        <v>13.12</v>
      </c>
      <c r="X95" s="201">
        <v>43.46</v>
      </c>
      <c r="Y95" s="201">
        <v>0</v>
      </c>
      <c r="Z95">
        <v>0</v>
      </c>
      <c r="AA95" s="201">
        <v>10.039999999999999</v>
      </c>
      <c r="AB95" s="201">
        <v>0</v>
      </c>
      <c r="AC95" s="201">
        <v>0</v>
      </c>
      <c r="AD95" s="201">
        <v>0</v>
      </c>
      <c r="AE95" s="201">
        <v>55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75.28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291.51</v>
      </c>
      <c r="M96" s="201">
        <v>27.25</v>
      </c>
      <c r="N96" s="201">
        <v>35.19</v>
      </c>
      <c r="O96" s="201">
        <v>0</v>
      </c>
      <c r="P96" s="201">
        <v>41.38</v>
      </c>
      <c r="Q96" s="201">
        <v>6.47</v>
      </c>
      <c r="R96" s="201">
        <v>11.61</v>
      </c>
      <c r="S96" s="201">
        <v>7.82</v>
      </c>
      <c r="T96" s="201">
        <v>0</v>
      </c>
      <c r="U96" s="201">
        <v>58.75</v>
      </c>
      <c r="V96" s="201">
        <v>6.16</v>
      </c>
      <c r="W96" s="201">
        <v>13.12</v>
      </c>
      <c r="X96" s="201">
        <v>43.46</v>
      </c>
      <c r="Y96" s="201">
        <v>0</v>
      </c>
      <c r="Z96">
        <v>0</v>
      </c>
      <c r="AA96" s="201">
        <v>10.039999999999999</v>
      </c>
      <c r="AB96" s="201">
        <v>0</v>
      </c>
      <c r="AC96" s="201">
        <v>0</v>
      </c>
      <c r="AD96" s="201">
        <v>0</v>
      </c>
      <c r="AE96" s="201">
        <v>55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75.28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291.51</v>
      </c>
      <c r="M97" s="201">
        <v>27.25</v>
      </c>
      <c r="N97" s="201">
        <v>35.19</v>
      </c>
      <c r="O97" s="201">
        <v>0</v>
      </c>
      <c r="P97" s="201">
        <v>41.38</v>
      </c>
      <c r="Q97" s="201">
        <v>6.47</v>
      </c>
      <c r="R97" s="201">
        <v>12.76</v>
      </c>
      <c r="S97" s="201">
        <v>7.82</v>
      </c>
      <c r="T97" s="201">
        <v>0</v>
      </c>
      <c r="U97" s="201">
        <v>58.75</v>
      </c>
      <c r="V97" s="201">
        <v>6.16</v>
      </c>
      <c r="W97" s="201">
        <v>13.12</v>
      </c>
      <c r="X97" s="201">
        <v>43.46</v>
      </c>
      <c r="Y97" s="201">
        <v>0</v>
      </c>
      <c r="Z97">
        <v>0</v>
      </c>
      <c r="AA97" s="201">
        <v>10.039999999999999</v>
      </c>
      <c r="AB97" s="201">
        <v>0</v>
      </c>
      <c r="AC97" s="201">
        <v>0</v>
      </c>
      <c r="AD97" s="201">
        <v>0</v>
      </c>
      <c r="AE97" s="201">
        <v>55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75.28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291.51</v>
      </c>
      <c r="M98" s="201">
        <v>27.25</v>
      </c>
      <c r="N98" s="201">
        <v>35.19</v>
      </c>
      <c r="O98" s="201">
        <v>0</v>
      </c>
      <c r="P98" s="201">
        <v>41.38</v>
      </c>
      <c r="Q98" s="201">
        <v>6.47</v>
      </c>
      <c r="R98" s="201">
        <v>13</v>
      </c>
      <c r="S98" s="201">
        <v>7.82</v>
      </c>
      <c r="T98" s="201">
        <v>0</v>
      </c>
      <c r="U98" s="201">
        <v>58.75</v>
      </c>
      <c r="V98" s="201">
        <v>6.16</v>
      </c>
      <c r="W98" s="201">
        <v>13.12</v>
      </c>
      <c r="X98" s="201">
        <v>43.46</v>
      </c>
      <c r="Y98" s="201">
        <v>0</v>
      </c>
      <c r="Z98">
        <v>0</v>
      </c>
      <c r="AA98" s="201">
        <v>10.039999999999999</v>
      </c>
      <c r="AB98" s="201">
        <v>0</v>
      </c>
      <c r="AC98" s="201">
        <v>0</v>
      </c>
      <c r="AD98" s="201">
        <v>0</v>
      </c>
      <c r="AE98" s="201">
        <v>55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75.28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0.15091750000000004</v>
      </c>
      <c r="L99">
        <f t="shared" si="0"/>
        <v>4.7772224999999962</v>
      </c>
      <c r="M99">
        <f t="shared" si="0"/>
        <v>0.63167750000000011</v>
      </c>
      <c r="N99">
        <f t="shared" si="0"/>
        <v>0.81185250000000087</v>
      </c>
      <c r="O99">
        <f t="shared" si="0"/>
        <v>0</v>
      </c>
      <c r="P99">
        <f t="shared" si="0"/>
        <v>0.99205250000000178</v>
      </c>
      <c r="Q99">
        <f t="shared" si="0"/>
        <v>0.12278000000000031</v>
      </c>
      <c r="R99">
        <f t="shared" si="0"/>
        <v>0.22505999999999993</v>
      </c>
      <c r="S99">
        <f t="shared" si="0"/>
        <v>0.14083750000000014</v>
      </c>
      <c r="T99">
        <f t="shared" si="0"/>
        <v>0</v>
      </c>
      <c r="U99">
        <f t="shared" si="0"/>
        <v>1.4083425000000005</v>
      </c>
      <c r="V99">
        <f t="shared" si="0"/>
        <v>0.11776750000000021</v>
      </c>
      <c r="W99">
        <f t="shared" si="0"/>
        <v>0.28216999999999987</v>
      </c>
      <c r="X99">
        <f t="shared" si="0"/>
        <v>0.89881</v>
      </c>
      <c r="Y99">
        <f t="shared" si="0"/>
        <v>0</v>
      </c>
      <c r="Z99">
        <f t="shared" si="0"/>
        <v>0</v>
      </c>
      <c r="AA99">
        <f t="shared" si="0"/>
        <v>0.24161249999999967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1.3445250000000017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0.96</v>
      </c>
      <c r="AN99">
        <f t="shared" si="0"/>
        <v>0</v>
      </c>
      <c r="AO99">
        <f t="shared" si="0"/>
        <v>0</v>
      </c>
      <c r="AP99">
        <f t="shared" si="0"/>
        <v>1.2897974999999999</v>
      </c>
      <c r="AQ99">
        <f t="shared" si="0"/>
        <v>0.51491750000000047</v>
      </c>
      <c r="AR99">
        <f t="shared" si="0"/>
        <v>0.2400074999999999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2.84</v>
      </c>
      <c r="L3" s="201">
        <v>5.76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3.65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5.76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3.65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5.76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3.65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5.76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3.65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5.76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3.65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5.76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3.65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5.76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2.4300000000000002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5.76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2.4300000000000002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5.76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2.4300000000000002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5.76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2.4300000000000002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5.76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2.4300000000000002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5.82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2.4300000000000002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6.59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1.27</v>
      </c>
      <c r="S15" s="201">
        <v>0.65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2.4300000000000002</v>
      </c>
      <c r="BA15" s="201">
        <v>3.41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6.59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2.4300000000000002</v>
      </c>
      <c r="BA16" s="201">
        <v>3.41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6.59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2.4300000000000002</v>
      </c>
      <c r="BA17" s="201">
        <v>3.41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6.59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2.4300000000000002</v>
      </c>
      <c r="BA18" s="201">
        <v>3.41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6.59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2.4300000000000002</v>
      </c>
      <c r="BA19" s="201">
        <v>3.41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6.59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2.4300000000000002</v>
      </c>
      <c r="BA20" s="201">
        <v>3.41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6.59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2.4300000000000002</v>
      </c>
      <c r="BA21" s="201">
        <v>3.41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6.59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2.4300000000000002</v>
      </c>
      <c r="BA22" s="201">
        <v>3.41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6.59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3.65</v>
      </c>
      <c r="BA23" s="201">
        <v>3.41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6.59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3.65</v>
      </c>
      <c r="BA24" s="201">
        <v>3.41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6.59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3.65</v>
      </c>
      <c r="BA25" s="201">
        <v>3.41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6.59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3.65</v>
      </c>
      <c r="BA26" s="201">
        <v>3.41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6.59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3.65</v>
      </c>
      <c r="BA27" s="201">
        <v>3.41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6.59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3.65</v>
      </c>
      <c r="BA28" s="201">
        <v>3.41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6.59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3.65</v>
      </c>
      <c r="BA29" s="201">
        <v>3.41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6.59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3.65</v>
      </c>
      <c r="BA30" s="201">
        <v>3.41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6.59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3.65</v>
      </c>
      <c r="BA31" s="201">
        <v>3.41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6.59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3.65</v>
      </c>
      <c r="BA32" s="201">
        <v>3.41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6.59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3.65</v>
      </c>
      <c r="BA33" s="201">
        <v>3.41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6.59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3.65</v>
      </c>
      <c r="BA34" s="201">
        <v>3.41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6.59</v>
      </c>
      <c r="M35" s="201">
        <v>2.56</v>
      </c>
      <c r="N35" s="201">
        <v>2.85</v>
      </c>
      <c r="O35" s="201">
        <v>3.17</v>
      </c>
      <c r="P35" s="201">
        <v>5.22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3.65</v>
      </c>
      <c r="BA35" s="201">
        <v>3.41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6.59</v>
      </c>
      <c r="M36" s="201">
        <v>2.56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3.65</v>
      </c>
      <c r="BA36" s="201">
        <v>3.41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6.59</v>
      </c>
      <c r="M37" s="201">
        <v>2.56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3.65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6.59</v>
      </c>
      <c r="M38" s="201">
        <v>2.56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3.65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6.59</v>
      </c>
      <c r="M39" s="201">
        <v>2.56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3.65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6.59</v>
      </c>
      <c r="M40" s="201">
        <v>2.56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3.65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6.59</v>
      </c>
      <c r="M41" s="201">
        <v>2.56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3.65</v>
      </c>
      <c r="BA41" s="201">
        <v>3.41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6.59</v>
      </c>
      <c r="M42" s="201">
        <v>2.56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3.65</v>
      </c>
      <c r="BA42" s="201">
        <v>3.41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6.59</v>
      </c>
      <c r="M43" s="201">
        <v>2.56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3.65</v>
      </c>
      <c r="BA43" s="201">
        <v>3.41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6.59</v>
      </c>
      <c r="M44" s="201">
        <v>2.56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3.65</v>
      </c>
      <c r="BA44" s="201">
        <v>3.41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6.59</v>
      </c>
      <c r="M45" s="201">
        <v>2.56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3.52</v>
      </c>
      <c r="BA45" s="201">
        <v>3.41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6.59</v>
      </c>
      <c r="M46" s="201">
        <v>2.56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3.52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6.59</v>
      </c>
      <c r="M47" s="201">
        <v>2.56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3.52</v>
      </c>
      <c r="BA47" s="201">
        <v>3.41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6.59</v>
      </c>
      <c r="M48" s="201">
        <v>2.56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3.52</v>
      </c>
      <c r="BA48" s="201">
        <v>3.41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6.59</v>
      </c>
      <c r="M49" s="201">
        <v>2.56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3.52</v>
      </c>
      <c r="BA49" s="201">
        <v>3.41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6.59</v>
      </c>
      <c r="M50" s="201">
        <v>2.56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3.52</v>
      </c>
      <c r="BA50" s="201">
        <v>3.41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6.59</v>
      </c>
      <c r="M51" s="201">
        <v>2.65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3.52</v>
      </c>
      <c r="BA51" s="201">
        <v>3.41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6.59</v>
      </c>
      <c r="M52" s="201">
        <v>2.65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3.52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6.54</v>
      </c>
      <c r="M53" s="201">
        <v>2.65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3.52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6.54</v>
      </c>
      <c r="M54" s="201">
        <v>2.65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3.52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6.54</v>
      </c>
      <c r="M55" s="201">
        <v>2.65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3.52</v>
      </c>
      <c r="BA55" s="201">
        <v>3.41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6.54</v>
      </c>
      <c r="M56" s="201">
        <v>2.65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3.52</v>
      </c>
      <c r="BA56" s="201">
        <v>3.41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6.8</v>
      </c>
      <c r="M57" s="201">
        <v>2.65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3.52</v>
      </c>
      <c r="BA57" s="201">
        <v>3.41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6.8</v>
      </c>
      <c r="M58" s="201">
        <v>2.65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3.52</v>
      </c>
      <c r="BA58" s="201">
        <v>3.41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6.57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3.52</v>
      </c>
      <c r="BA59" s="201">
        <v>3.41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6.57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1.28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3.52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5.72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1.28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3.52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6.57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1.28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3.52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6.57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1.28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14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3.52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6.57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14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3.52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6.57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14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3.52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6.57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14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3.65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2.2400000000000002</v>
      </c>
      <c r="L67" s="201">
        <v>6.57</v>
      </c>
      <c r="M67" s="201">
        <v>2.38</v>
      </c>
      <c r="N67" s="201">
        <v>2.65</v>
      </c>
      <c r="O67" s="201">
        <v>2.95</v>
      </c>
      <c r="P67" s="201">
        <v>4.8600000000000003</v>
      </c>
      <c r="Q67" s="201">
        <v>0.38</v>
      </c>
      <c r="R67" s="201">
        <v>1.19</v>
      </c>
      <c r="S67" s="201">
        <v>0.59</v>
      </c>
      <c r="T67" s="201">
        <v>1.46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14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3.65</v>
      </c>
      <c r="BA67" s="201">
        <v>3.41</v>
      </c>
      <c r="BB67" s="201">
        <v>2.5299999999999998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1.64</v>
      </c>
      <c r="L68" s="201">
        <v>6.57</v>
      </c>
      <c r="M68" s="201">
        <v>2.4700000000000002</v>
      </c>
      <c r="N68" s="201">
        <v>2.75</v>
      </c>
      <c r="O68" s="201">
        <v>3.05</v>
      </c>
      <c r="P68" s="201">
        <v>5.03</v>
      </c>
      <c r="Q68" s="201">
        <v>0.39</v>
      </c>
      <c r="R68" s="201">
        <v>1.23</v>
      </c>
      <c r="S68" s="201">
        <v>0.61</v>
      </c>
      <c r="T68" s="201">
        <v>1.51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14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3.65</v>
      </c>
      <c r="BA68" s="201">
        <v>3.41</v>
      </c>
      <c r="BB68" s="201">
        <v>2.62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1.65</v>
      </c>
      <c r="L69" s="201">
        <v>6.57</v>
      </c>
      <c r="M69" s="201">
        <v>2.5499999999999998</v>
      </c>
      <c r="N69" s="201">
        <v>2.84</v>
      </c>
      <c r="O69" s="201">
        <v>3.16</v>
      </c>
      <c r="P69" s="201">
        <v>5.21</v>
      </c>
      <c r="Q69" s="201">
        <v>0.4</v>
      </c>
      <c r="R69" s="201">
        <v>1.26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14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3.68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1.93</v>
      </c>
      <c r="L70" s="201">
        <v>6.57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10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4.8600000000000003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2.52</v>
      </c>
      <c r="L71" s="201">
        <v>6.57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4.8600000000000003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2.89</v>
      </c>
      <c r="L72" s="201">
        <v>6.57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4.8600000000000003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6.57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1.18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4.8600000000000003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6.57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1.18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15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4.8600000000000003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2.66</v>
      </c>
      <c r="L75" s="201">
        <v>6.57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1.18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15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6.57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1.18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15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6.57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1.18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15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6.57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1.18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15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2.89</v>
      </c>
      <c r="L79" s="201">
        <v>5.76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1.18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18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2.81</v>
      </c>
      <c r="L80" s="201">
        <v>5.76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1.18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18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2.68</v>
      </c>
      <c r="L81" s="201">
        <v>5.76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1.18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18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5.76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1.18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18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5.76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1.18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18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5.76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1.18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18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5.76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1.18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18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5.76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1.18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18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5.76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1.18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18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5.76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1.18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18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5.76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1.18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18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5.76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1.18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2.11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18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5.76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1.18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18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5.76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1.18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18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5.76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1.18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80</v>
      </c>
      <c r="AF93" s="201">
        <v>0</v>
      </c>
      <c r="AG93" s="201">
        <v>0</v>
      </c>
      <c r="AH93" s="201">
        <v>0</v>
      </c>
      <c r="AI93" s="201">
        <v>18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5.76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1.18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80</v>
      </c>
      <c r="AF94" s="201">
        <v>0</v>
      </c>
      <c r="AG94" s="201">
        <v>0</v>
      </c>
      <c r="AH94" s="201">
        <v>0</v>
      </c>
      <c r="AI94" s="201">
        <v>18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5.76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1.18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80</v>
      </c>
      <c r="AF95" s="201">
        <v>0</v>
      </c>
      <c r="AG95" s="201">
        <v>0</v>
      </c>
      <c r="AH95" s="201">
        <v>0</v>
      </c>
      <c r="AI95" s="201">
        <v>18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5.76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1.18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80</v>
      </c>
      <c r="AF96" s="201">
        <v>0</v>
      </c>
      <c r="AG96" s="201">
        <v>0</v>
      </c>
      <c r="AH96" s="201">
        <v>0</v>
      </c>
      <c r="AI96" s="201">
        <v>18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5.76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1.29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80</v>
      </c>
      <c r="AF97" s="201">
        <v>0</v>
      </c>
      <c r="AG97" s="201">
        <v>0</v>
      </c>
      <c r="AH97" s="201">
        <v>0</v>
      </c>
      <c r="AI97" s="201">
        <v>18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5.76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1.32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80</v>
      </c>
      <c r="AF98" s="201">
        <v>0</v>
      </c>
      <c r="AG98" s="201">
        <v>0</v>
      </c>
      <c r="AH98" s="201">
        <v>0</v>
      </c>
      <c r="AI98" s="201">
        <v>18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6.5974999999999964E-2</v>
      </c>
      <c r="L99">
        <f t="shared" si="0"/>
        <v>0.15127749999999993</v>
      </c>
      <c r="M99">
        <f t="shared" si="0"/>
        <v>6.1550000000000049E-2</v>
      </c>
      <c r="N99">
        <f t="shared" si="0"/>
        <v>6.8322499999999967E-2</v>
      </c>
      <c r="O99">
        <f t="shared" si="0"/>
        <v>7.5992499999999963E-2</v>
      </c>
      <c r="P99">
        <f t="shared" si="0"/>
        <v>0.12514000000000028</v>
      </c>
      <c r="Q99">
        <f t="shared" si="0"/>
        <v>9.8249999999999865E-3</v>
      </c>
      <c r="R99">
        <f t="shared" si="0"/>
        <v>2.9935000000000048E-2</v>
      </c>
      <c r="S99">
        <f t="shared" si="0"/>
        <v>1.5110000000000024E-2</v>
      </c>
      <c r="T99">
        <f t="shared" si="0"/>
        <v>3.740250000000004E-2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4.992750000000009E-2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2.085824999999998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0.4878599999999999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0.20256000000000046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9.1427500000000175E-2</v>
      </c>
      <c r="BA99">
        <f t="shared" si="0"/>
        <v>8.2110000000000002E-2</v>
      </c>
      <c r="BB99">
        <f t="shared" si="0"/>
        <v>6.5210000000000046E-2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0.4206750000000008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34.17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290.64999999999998</v>
      </c>
      <c r="L3" s="201">
        <v>0</v>
      </c>
      <c r="M3" s="201">
        <v>0</v>
      </c>
      <c r="N3" s="201">
        <v>0</v>
      </c>
      <c r="O3" s="201">
        <v>227.32</v>
      </c>
      <c r="P3" s="201">
        <v>0</v>
      </c>
    </row>
    <row r="4" spans="1:17">
      <c r="A4" t="s">
        <v>46</v>
      </c>
      <c r="C4" s="24">
        <v>34.17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290.64999999999998</v>
      </c>
      <c r="L4" s="201">
        <v>0</v>
      </c>
      <c r="M4" s="201">
        <v>0</v>
      </c>
      <c r="N4" s="201">
        <v>0</v>
      </c>
      <c r="O4" s="201">
        <v>227.32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153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153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153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153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153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153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193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193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193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193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225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225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225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225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225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225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225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225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225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399.32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399.32</v>
      </c>
      <c r="P89" s="201">
        <v>0</v>
      </c>
    </row>
    <row r="90" spans="1:16">
      <c r="A90" t="s">
        <v>132</v>
      </c>
      <c r="C90" s="24">
        <v>43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454.32</v>
      </c>
      <c r="P90" s="201">
        <v>0</v>
      </c>
    </row>
    <row r="91" spans="1:16">
      <c r="A91" t="s">
        <v>133</v>
      </c>
      <c r="C91" s="24">
        <v>43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454.32</v>
      </c>
      <c r="P91" s="201">
        <v>0</v>
      </c>
    </row>
    <row r="92" spans="1:16">
      <c r="A92" t="s">
        <v>134</v>
      </c>
      <c r="C92" s="24">
        <v>43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494.32</v>
      </c>
      <c r="P92" s="201">
        <v>0</v>
      </c>
    </row>
    <row r="93" spans="1:16">
      <c r="A93" t="s">
        <v>135</v>
      </c>
      <c r="C93" s="24">
        <v>43</v>
      </c>
      <c r="D93" s="24">
        <v>0</v>
      </c>
      <c r="E93" s="24">
        <v>0</v>
      </c>
      <c r="F93" s="24">
        <v>0</v>
      </c>
      <c r="G93" s="201">
        <v>295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504.52</v>
      </c>
      <c r="P93" s="201">
        <v>0</v>
      </c>
    </row>
    <row r="94" spans="1:16">
      <c r="A94" t="s">
        <v>136</v>
      </c>
      <c r="C94" s="24">
        <v>43</v>
      </c>
      <c r="D94" s="24">
        <v>0</v>
      </c>
      <c r="E94" s="24">
        <v>0</v>
      </c>
      <c r="F94" s="24">
        <v>0</v>
      </c>
      <c r="G94" s="201">
        <v>295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504.52</v>
      </c>
      <c r="P94" s="201">
        <v>0</v>
      </c>
    </row>
    <row r="95" spans="1:16">
      <c r="A95" t="s">
        <v>137</v>
      </c>
      <c r="C95" s="24">
        <v>43</v>
      </c>
      <c r="D95" s="24">
        <v>0</v>
      </c>
      <c r="E95" s="24">
        <v>0</v>
      </c>
      <c r="F95" s="24">
        <v>0</v>
      </c>
      <c r="G95" s="201">
        <v>295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504.52</v>
      </c>
      <c r="P95" s="201">
        <v>0</v>
      </c>
    </row>
    <row r="96" spans="1:16">
      <c r="A96" t="s">
        <v>138</v>
      </c>
      <c r="C96" s="24">
        <v>43</v>
      </c>
      <c r="D96" s="24">
        <v>0</v>
      </c>
      <c r="E96" s="24">
        <v>0</v>
      </c>
      <c r="F96" s="24">
        <v>0</v>
      </c>
      <c r="G96" s="201">
        <v>295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504.52</v>
      </c>
      <c r="P96" s="201">
        <v>0</v>
      </c>
    </row>
    <row r="97" spans="1:17">
      <c r="A97" t="s">
        <v>139</v>
      </c>
      <c r="C97" s="24">
        <v>43</v>
      </c>
      <c r="D97" s="24">
        <v>0</v>
      </c>
      <c r="E97" s="24">
        <v>0</v>
      </c>
      <c r="F97" s="24">
        <v>0</v>
      </c>
      <c r="G97" s="201">
        <v>295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504.52</v>
      </c>
      <c r="P97" s="201">
        <v>0</v>
      </c>
    </row>
    <row r="98" spans="1:17">
      <c r="A98" t="s">
        <v>140</v>
      </c>
      <c r="C98" s="24">
        <v>43</v>
      </c>
      <c r="D98" s="24">
        <v>0</v>
      </c>
      <c r="E98" s="24">
        <v>0</v>
      </c>
      <c r="F98" s="24">
        <v>0</v>
      </c>
      <c r="G98" s="201">
        <v>295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504.52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0.85758500000000004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6.9675000000000002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7.6653250000000002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4.7975900000000005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34.119999999999997</v>
      </c>
      <c r="K3" s="201">
        <v>9.67</v>
      </c>
      <c r="L3" s="201">
        <v>0.59</v>
      </c>
      <c r="M3" s="201">
        <v>2.2599999999999998</v>
      </c>
      <c r="N3" s="201">
        <v>1.87</v>
      </c>
      <c r="O3" s="201">
        <v>2.62</v>
      </c>
      <c r="P3" s="201">
        <v>1.1100000000000001</v>
      </c>
      <c r="Q3" s="201">
        <v>0.34</v>
      </c>
      <c r="R3" s="201">
        <v>0.68</v>
      </c>
      <c r="S3" s="201">
        <v>0.42</v>
      </c>
      <c r="T3" s="201">
        <v>0.05</v>
      </c>
      <c r="U3" s="201">
        <v>2.02</v>
      </c>
      <c r="V3" s="201">
        <v>0.31</v>
      </c>
      <c r="W3" s="201">
        <v>0.67</v>
      </c>
      <c r="X3" s="201">
        <v>2.23</v>
      </c>
      <c r="Y3" s="201">
        <v>0</v>
      </c>
      <c r="Z3" s="201">
        <v>4.2</v>
      </c>
      <c r="AA3" s="201">
        <v>1.35</v>
      </c>
      <c r="AB3" s="201">
        <v>0</v>
      </c>
      <c r="AC3" s="201">
        <v>17.100000000000001</v>
      </c>
      <c r="AD3" s="201">
        <v>0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-35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0.24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34.119999999999997</v>
      </c>
      <c r="K4" s="201">
        <v>17.52</v>
      </c>
      <c r="L4" s="201">
        <v>0.59</v>
      </c>
      <c r="M4" s="201">
        <v>2.2599999999999998</v>
      </c>
      <c r="N4" s="201">
        <v>1.87</v>
      </c>
      <c r="O4" s="201">
        <v>2.62</v>
      </c>
      <c r="P4" s="201">
        <v>1.1100000000000001</v>
      </c>
      <c r="Q4" s="201">
        <v>0.34</v>
      </c>
      <c r="R4" s="201">
        <v>0.68</v>
      </c>
      <c r="S4" s="201">
        <v>0.42</v>
      </c>
      <c r="T4" s="201">
        <v>0.05</v>
      </c>
      <c r="U4" s="201">
        <v>2.02</v>
      </c>
      <c r="V4" s="201">
        <v>0.31</v>
      </c>
      <c r="W4" s="201">
        <v>0.67</v>
      </c>
      <c r="X4" s="201">
        <v>2.23</v>
      </c>
      <c r="Y4" s="201">
        <v>0</v>
      </c>
      <c r="Z4" s="201">
        <v>4.2</v>
      </c>
      <c r="AA4" s="201">
        <v>1.35</v>
      </c>
      <c r="AB4" s="201">
        <v>0</v>
      </c>
      <c r="AC4" s="201">
        <v>17.100000000000001</v>
      </c>
      <c r="AD4" s="201">
        <v>0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-35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0.24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34.119999999999997</v>
      </c>
      <c r="K5" s="201">
        <v>17.52</v>
      </c>
      <c r="L5" s="201">
        <v>0.59</v>
      </c>
      <c r="M5" s="201">
        <v>2.2599999999999998</v>
      </c>
      <c r="N5" s="201">
        <v>1.87</v>
      </c>
      <c r="O5" s="201">
        <v>2.62</v>
      </c>
      <c r="P5" s="201">
        <v>1.1100000000000001</v>
      </c>
      <c r="Q5" s="201">
        <v>0.34</v>
      </c>
      <c r="R5" s="201">
        <v>0.68</v>
      </c>
      <c r="S5" s="201">
        <v>0.42</v>
      </c>
      <c r="T5" s="201">
        <v>0.05</v>
      </c>
      <c r="U5" s="201">
        <v>2.02</v>
      </c>
      <c r="V5" s="201">
        <v>0.31</v>
      </c>
      <c r="W5" s="201">
        <v>0.67</v>
      </c>
      <c r="X5" s="201">
        <v>2.23</v>
      </c>
      <c r="Y5" s="201">
        <v>0</v>
      </c>
      <c r="Z5" s="201">
        <v>3.02</v>
      </c>
      <c r="AA5" s="201">
        <v>0.95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-32.35</v>
      </c>
      <c r="AL5" s="201">
        <v>0</v>
      </c>
      <c r="AM5" s="201">
        <v>0</v>
      </c>
      <c r="AN5" s="201">
        <v>0</v>
      </c>
      <c r="AO5" s="201">
        <v>74.319999999999993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0.24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34.119999999999997</v>
      </c>
      <c r="K6" s="201">
        <v>17.52</v>
      </c>
      <c r="L6" s="201">
        <v>0.59</v>
      </c>
      <c r="M6" s="201">
        <v>2.2599999999999998</v>
      </c>
      <c r="N6" s="201">
        <v>1.87</v>
      </c>
      <c r="O6" s="201">
        <v>2.62</v>
      </c>
      <c r="P6" s="201">
        <v>1.1100000000000001</v>
      </c>
      <c r="Q6" s="201">
        <v>0.34</v>
      </c>
      <c r="R6" s="201">
        <v>0.68</v>
      </c>
      <c r="S6" s="201">
        <v>0.42</v>
      </c>
      <c r="T6" s="201">
        <v>0.05</v>
      </c>
      <c r="U6" s="201">
        <v>2.02</v>
      </c>
      <c r="V6" s="201">
        <v>0.31</v>
      </c>
      <c r="W6" s="201">
        <v>0.67</v>
      </c>
      <c r="X6" s="201">
        <v>2.23</v>
      </c>
      <c r="Y6" s="201">
        <v>0</v>
      </c>
      <c r="Z6" s="201">
        <v>3.02</v>
      </c>
      <c r="AA6" s="201">
        <v>0.95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-32.35</v>
      </c>
      <c r="AL6" s="201">
        <v>0</v>
      </c>
      <c r="AM6" s="201">
        <v>0</v>
      </c>
      <c r="AN6" s="201">
        <v>0</v>
      </c>
      <c r="AO6" s="201">
        <v>74.319999999999993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0.24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34.85</v>
      </c>
      <c r="K7" s="201">
        <v>48.47</v>
      </c>
      <c r="L7" s="201">
        <v>9.99</v>
      </c>
      <c r="M7" s="201">
        <v>2.2599999999999998</v>
      </c>
      <c r="N7" s="201">
        <v>1.87</v>
      </c>
      <c r="O7" s="201">
        <v>2.62</v>
      </c>
      <c r="P7" s="201">
        <v>1.1100000000000001</v>
      </c>
      <c r="Q7" s="201">
        <v>0.34</v>
      </c>
      <c r="R7" s="201">
        <v>0.68</v>
      </c>
      <c r="S7" s="201">
        <v>0.42</v>
      </c>
      <c r="T7" s="201">
        <v>0.05</v>
      </c>
      <c r="U7" s="201">
        <v>2.02</v>
      </c>
      <c r="V7" s="201">
        <v>0.31</v>
      </c>
      <c r="W7" s="201">
        <v>0.67</v>
      </c>
      <c r="X7" s="201">
        <v>2.23</v>
      </c>
      <c r="Y7" s="201">
        <v>0</v>
      </c>
      <c r="Z7" s="201">
        <v>4.2</v>
      </c>
      <c r="AA7" s="201">
        <v>1.35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-35</v>
      </c>
      <c r="AL7" s="201">
        <v>0</v>
      </c>
      <c r="AM7" s="201">
        <v>0</v>
      </c>
      <c r="AN7" s="201">
        <v>0</v>
      </c>
      <c r="AO7" s="201">
        <v>74.319999999999993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0.24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34.85</v>
      </c>
      <c r="K8" s="201">
        <v>116.07</v>
      </c>
      <c r="L8" s="201">
        <v>9.99</v>
      </c>
      <c r="M8" s="201">
        <v>2.2599999999999998</v>
      </c>
      <c r="N8" s="201">
        <v>1.87</v>
      </c>
      <c r="O8" s="201">
        <v>2.62</v>
      </c>
      <c r="P8" s="201">
        <v>1.1100000000000001</v>
      </c>
      <c r="Q8" s="201">
        <v>0.34</v>
      </c>
      <c r="R8" s="201">
        <v>0.68</v>
      </c>
      <c r="S8" s="201">
        <v>0.42</v>
      </c>
      <c r="T8" s="201">
        <v>0.05</v>
      </c>
      <c r="U8" s="201">
        <v>2.02</v>
      </c>
      <c r="V8" s="201">
        <v>0.31</v>
      </c>
      <c r="W8" s="201">
        <v>0.67</v>
      </c>
      <c r="X8" s="201">
        <v>2.23</v>
      </c>
      <c r="Y8" s="201">
        <v>0</v>
      </c>
      <c r="Z8" s="201">
        <v>4.2</v>
      </c>
      <c r="AA8" s="201">
        <v>1.35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-35</v>
      </c>
      <c r="AL8" s="201">
        <v>0</v>
      </c>
      <c r="AM8" s="201">
        <v>0</v>
      </c>
      <c r="AN8" s="201">
        <v>0</v>
      </c>
      <c r="AO8" s="201">
        <v>74.319999999999993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0.24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34.85</v>
      </c>
      <c r="K9" s="201">
        <v>183.68</v>
      </c>
      <c r="L9" s="201">
        <v>9.99</v>
      </c>
      <c r="M9" s="201">
        <v>2.2599999999999998</v>
      </c>
      <c r="N9" s="201">
        <v>1.87</v>
      </c>
      <c r="O9" s="201">
        <v>2.62</v>
      </c>
      <c r="P9" s="201">
        <v>1.1100000000000001</v>
      </c>
      <c r="Q9" s="201">
        <v>0.34</v>
      </c>
      <c r="R9" s="201">
        <v>0.68</v>
      </c>
      <c r="S9" s="201">
        <v>0.42</v>
      </c>
      <c r="T9" s="201">
        <v>0.05</v>
      </c>
      <c r="U9" s="201">
        <v>2.02</v>
      </c>
      <c r="V9" s="201">
        <v>0.31</v>
      </c>
      <c r="W9" s="201">
        <v>0.67</v>
      </c>
      <c r="X9" s="201">
        <v>2.23</v>
      </c>
      <c r="Y9" s="201">
        <v>0</v>
      </c>
      <c r="Z9" s="201">
        <v>4.2</v>
      </c>
      <c r="AA9" s="201">
        <v>1.35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-35</v>
      </c>
      <c r="AL9" s="201">
        <v>0</v>
      </c>
      <c r="AM9" s="201">
        <v>0</v>
      </c>
      <c r="AN9" s="201">
        <v>0</v>
      </c>
      <c r="AO9" s="201">
        <v>74.319999999999993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0.16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34.85</v>
      </c>
      <c r="K10" s="201">
        <v>239.7</v>
      </c>
      <c r="L10" s="201">
        <v>9.99</v>
      </c>
      <c r="M10" s="201">
        <v>2.2599999999999998</v>
      </c>
      <c r="N10" s="201">
        <v>1.87</v>
      </c>
      <c r="O10" s="201">
        <v>2.62</v>
      </c>
      <c r="P10" s="201">
        <v>1.1100000000000001</v>
      </c>
      <c r="Q10" s="201">
        <v>0.34</v>
      </c>
      <c r="R10" s="201">
        <v>0.68</v>
      </c>
      <c r="S10" s="201">
        <v>0.42</v>
      </c>
      <c r="T10" s="201">
        <v>0.05</v>
      </c>
      <c r="U10" s="201">
        <v>2.02</v>
      </c>
      <c r="V10" s="201">
        <v>0.31</v>
      </c>
      <c r="W10" s="201">
        <v>0.67</v>
      </c>
      <c r="X10" s="201">
        <v>2.23</v>
      </c>
      <c r="Y10" s="201">
        <v>0</v>
      </c>
      <c r="Z10" s="201">
        <v>4.2</v>
      </c>
      <c r="AA10" s="201">
        <v>1.35</v>
      </c>
      <c r="AB10" s="201">
        <v>0</v>
      </c>
      <c r="AC10" s="201">
        <v>18.34</v>
      </c>
      <c r="AD10" s="201">
        <v>0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-35</v>
      </c>
      <c r="AL10" s="201">
        <v>0</v>
      </c>
      <c r="AM10" s="201">
        <v>0</v>
      </c>
      <c r="AN10" s="201">
        <v>0</v>
      </c>
      <c r="AO10" s="201">
        <v>74.319999999999993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0.16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34.85</v>
      </c>
      <c r="K11" s="201">
        <v>239.69</v>
      </c>
      <c r="L11" s="201">
        <v>9.99</v>
      </c>
      <c r="M11" s="201">
        <v>2.2599999999999998</v>
      </c>
      <c r="N11" s="201">
        <v>1.87</v>
      </c>
      <c r="O11" s="201">
        <v>2.62</v>
      </c>
      <c r="P11" s="201">
        <v>1.1100000000000001</v>
      </c>
      <c r="Q11" s="201">
        <v>0.34</v>
      </c>
      <c r="R11" s="201">
        <v>0.68</v>
      </c>
      <c r="S11" s="201">
        <v>0.41</v>
      </c>
      <c r="T11" s="201">
        <v>0.05</v>
      </c>
      <c r="U11" s="201">
        <v>2.02</v>
      </c>
      <c r="V11" s="201">
        <v>0.31</v>
      </c>
      <c r="W11" s="201">
        <v>0.67</v>
      </c>
      <c r="X11" s="201">
        <v>2.23</v>
      </c>
      <c r="Y11" s="201">
        <v>0</v>
      </c>
      <c r="Z11" s="201">
        <v>3.13</v>
      </c>
      <c r="AA11" s="201">
        <v>1.02</v>
      </c>
      <c r="AB11" s="201">
        <v>0</v>
      </c>
      <c r="AC11" s="201">
        <v>18.34</v>
      </c>
      <c r="AD11" s="201">
        <v>0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80.540000000000006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0.16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34.85</v>
      </c>
      <c r="K12" s="201">
        <v>239.69</v>
      </c>
      <c r="L12" s="201">
        <v>9.99</v>
      </c>
      <c r="M12" s="201">
        <v>2.2599999999999998</v>
      </c>
      <c r="N12" s="201">
        <v>1.87</v>
      </c>
      <c r="O12" s="201">
        <v>2.62</v>
      </c>
      <c r="P12" s="201">
        <v>1.1100000000000001</v>
      </c>
      <c r="Q12" s="201">
        <v>0.34</v>
      </c>
      <c r="R12" s="201">
        <v>0.68</v>
      </c>
      <c r="S12" s="201">
        <v>0.42</v>
      </c>
      <c r="T12" s="201">
        <v>0.05</v>
      </c>
      <c r="U12" s="201">
        <v>2.02</v>
      </c>
      <c r="V12" s="201">
        <v>0.31</v>
      </c>
      <c r="W12" s="201">
        <v>0.67</v>
      </c>
      <c r="X12" s="201">
        <v>2.23</v>
      </c>
      <c r="Y12" s="201">
        <v>0</v>
      </c>
      <c r="Z12" s="201">
        <v>3.13</v>
      </c>
      <c r="AA12" s="201">
        <v>1.02</v>
      </c>
      <c r="AB12" s="201">
        <v>0</v>
      </c>
      <c r="AC12" s="201">
        <v>18.34</v>
      </c>
      <c r="AD12" s="201">
        <v>0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80.540000000000006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0.16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34.85</v>
      </c>
      <c r="K13" s="201">
        <v>239.69</v>
      </c>
      <c r="L13" s="201">
        <v>9.99</v>
      </c>
      <c r="M13" s="201">
        <v>2.2599999999999998</v>
      </c>
      <c r="N13" s="201">
        <v>1.87</v>
      </c>
      <c r="O13" s="201">
        <v>2.62</v>
      </c>
      <c r="P13" s="201">
        <v>1.1100000000000001</v>
      </c>
      <c r="Q13" s="201">
        <v>0.34</v>
      </c>
      <c r="R13" s="201">
        <v>0.68</v>
      </c>
      <c r="S13" s="201">
        <v>0.42</v>
      </c>
      <c r="T13" s="201">
        <v>0.05</v>
      </c>
      <c r="U13" s="201">
        <v>2.02</v>
      </c>
      <c r="V13" s="201">
        <v>0.31</v>
      </c>
      <c r="W13" s="201">
        <v>0.67</v>
      </c>
      <c r="X13" s="201">
        <v>2.23</v>
      </c>
      <c r="Y13" s="201">
        <v>0</v>
      </c>
      <c r="Z13" s="201">
        <v>5.25</v>
      </c>
      <c r="AA13" s="201">
        <v>1.35</v>
      </c>
      <c r="AB13" s="201">
        <v>0</v>
      </c>
      <c r="AC13" s="201">
        <v>18.34</v>
      </c>
      <c r="AD13" s="201">
        <v>0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80.540000000000006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0.16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34.85</v>
      </c>
      <c r="K14" s="201">
        <v>239.69</v>
      </c>
      <c r="L14" s="201">
        <v>10.77</v>
      </c>
      <c r="M14" s="201">
        <v>2.2599999999999998</v>
      </c>
      <c r="N14" s="201">
        <v>1.87</v>
      </c>
      <c r="O14" s="201">
        <v>2.62</v>
      </c>
      <c r="P14" s="201">
        <v>1.1100000000000001</v>
      </c>
      <c r="Q14" s="201">
        <v>0.34</v>
      </c>
      <c r="R14" s="201">
        <v>0.68</v>
      </c>
      <c r="S14" s="201">
        <v>0.42</v>
      </c>
      <c r="T14" s="201">
        <v>0.05</v>
      </c>
      <c r="U14" s="201">
        <v>2.02</v>
      </c>
      <c r="V14" s="201">
        <v>0.31</v>
      </c>
      <c r="W14" s="201">
        <v>0.67</v>
      </c>
      <c r="X14" s="201">
        <v>2.23</v>
      </c>
      <c r="Y14" s="201">
        <v>0</v>
      </c>
      <c r="Z14" s="201">
        <v>5.25</v>
      </c>
      <c r="AA14" s="201">
        <v>1.35</v>
      </c>
      <c r="AB14" s="201">
        <v>0</v>
      </c>
      <c r="AC14" s="201">
        <v>18.34</v>
      </c>
      <c r="AD14" s="201">
        <v>0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80.540000000000006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0.16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34.85</v>
      </c>
      <c r="K15" s="201">
        <v>239.91</v>
      </c>
      <c r="L15" s="201">
        <v>10.82</v>
      </c>
      <c r="M15" s="201">
        <v>2.2599999999999998</v>
      </c>
      <c r="N15" s="201">
        <v>1.87</v>
      </c>
      <c r="O15" s="201">
        <v>2.62</v>
      </c>
      <c r="P15" s="201">
        <v>1.1100000000000001</v>
      </c>
      <c r="Q15" s="201">
        <v>4.66</v>
      </c>
      <c r="R15" s="201">
        <v>9.1999999999999993</v>
      </c>
      <c r="S15" s="201">
        <v>3.2</v>
      </c>
      <c r="T15" s="201">
        <v>0.65</v>
      </c>
      <c r="U15" s="201">
        <v>2.02</v>
      </c>
      <c r="V15" s="201">
        <v>0.31</v>
      </c>
      <c r="W15" s="201">
        <v>0.67</v>
      </c>
      <c r="X15" s="201">
        <v>2.23</v>
      </c>
      <c r="Y15" s="201">
        <v>0</v>
      </c>
      <c r="Z15" s="201">
        <v>64.69</v>
      </c>
      <c r="AA15" s="201">
        <v>14.3</v>
      </c>
      <c r="AB15" s="201">
        <v>0</v>
      </c>
      <c r="AC15" s="201">
        <v>18.34</v>
      </c>
      <c r="AD15" s="201">
        <v>0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80.540000000000006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0.16</v>
      </c>
      <c r="AX15" s="201">
        <v>0.11</v>
      </c>
      <c r="AY15" s="201">
        <v>1.23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34.85</v>
      </c>
      <c r="K16" s="201">
        <v>239.91</v>
      </c>
      <c r="L16" s="201">
        <v>10.82</v>
      </c>
      <c r="M16" s="201">
        <v>2.2599999999999998</v>
      </c>
      <c r="N16" s="201">
        <v>1.87</v>
      </c>
      <c r="O16" s="201">
        <v>2.62</v>
      </c>
      <c r="P16" s="201">
        <v>1.1100000000000001</v>
      </c>
      <c r="Q16" s="201">
        <v>4.66</v>
      </c>
      <c r="R16" s="201">
        <v>9.1999999999999993</v>
      </c>
      <c r="S16" s="201">
        <v>5.43</v>
      </c>
      <c r="T16" s="201">
        <v>0.65</v>
      </c>
      <c r="U16" s="201">
        <v>2.02</v>
      </c>
      <c r="V16" s="201">
        <v>0.31</v>
      </c>
      <c r="W16" s="201">
        <v>0.67</v>
      </c>
      <c r="X16" s="201">
        <v>2.23</v>
      </c>
      <c r="Y16" s="201">
        <v>0</v>
      </c>
      <c r="Z16" s="201">
        <v>64.69</v>
      </c>
      <c r="AA16" s="201">
        <v>14.3</v>
      </c>
      <c r="AB16" s="201">
        <v>0</v>
      </c>
      <c r="AC16" s="201">
        <v>18.34</v>
      </c>
      <c r="AD16" s="201">
        <v>0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80.540000000000006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0.16</v>
      </c>
      <c r="AX16" s="201">
        <v>0.11</v>
      </c>
      <c r="AY16" s="201">
        <v>1.23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34.85</v>
      </c>
      <c r="K17" s="201">
        <v>239.91</v>
      </c>
      <c r="L17" s="201">
        <v>10.82</v>
      </c>
      <c r="M17" s="201">
        <v>2.2599999999999998</v>
      </c>
      <c r="N17" s="201">
        <v>1.87</v>
      </c>
      <c r="O17" s="201">
        <v>2.62</v>
      </c>
      <c r="P17" s="201">
        <v>1.1100000000000001</v>
      </c>
      <c r="Q17" s="201">
        <v>4.66</v>
      </c>
      <c r="R17" s="201">
        <v>9.1999999999999993</v>
      </c>
      <c r="S17" s="201">
        <v>5.43</v>
      </c>
      <c r="T17" s="201">
        <v>0.65</v>
      </c>
      <c r="U17" s="201">
        <v>2.02</v>
      </c>
      <c r="V17" s="201">
        <v>0.31</v>
      </c>
      <c r="W17" s="201">
        <v>0.67</v>
      </c>
      <c r="X17" s="201">
        <v>2.23</v>
      </c>
      <c r="Y17" s="201">
        <v>0</v>
      </c>
      <c r="Z17" s="201">
        <v>76.64</v>
      </c>
      <c r="AA17" s="201">
        <v>16.329999999999998</v>
      </c>
      <c r="AB17" s="201">
        <v>0</v>
      </c>
      <c r="AC17" s="201">
        <v>18.34</v>
      </c>
      <c r="AD17" s="201">
        <v>0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80.540000000000006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0.16</v>
      </c>
      <c r="AX17" s="201">
        <v>0.11</v>
      </c>
      <c r="AY17" s="201">
        <v>1.23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34.85</v>
      </c>
      <c r="K18" s="201">
        <v>239.91</v>
      </c>
      <c r="L18" s="201">
        <v>10.82</v>
      </c>
      <c r="M18" s="201">
        <v>2.2599999999999998</v>
      </c>
      <c r="N18" s="201">
        <v>1.87</v>
      </c>
      <c r="O18" s="201">
        <v>2.62</v>
      </c>
      <c r="P18" s="201">
        <v>1.1100000000000001</v>
      </c>
      <c r="Q18" s="201">
        <v>4.66</v>
      </c>
      <c r="R18" s="201">
        <v>9.1999999999999993</v>
      </c>
      <c r="S18" s="201">
        <v>5.43</v>
      </c>
      <c r="T18" s="201">
        <v>0.65</v>
      </c>
      <c r="U18" s="201">
        <v>2.02</v>
      </c>
      <c r="V18" s="201">
        <v>0.31</v>
      </c>
      <c r="W18" s="201">
        <v>0.67</v>
      </c>
      <c r="X18" s="201">
        <v>2.23</v>
      </c>
      <c r="Y18" s="201">
        <v>0</v>
      </c>
      <c r="Z18" s="201">
        <v>76.64</v>
      </c>
      <c r="AA18" s="201">
        <v>16.329999999999998</v>
      </c>
      <c r="AB18" s="201">
        <v>0</v>
      </c>
      <c r="AC18" s="201">
        <v>18.34</v>
      </c>
      <c r="AD18" s="201">
        <v>0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80.540000000000006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0.16</v>
      </c>
      <c r="AX18" s="201">
        <v>0.11</v>
      </c>
      <c r="AY18" s="201">
        <v>1.23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34.85</v>
      </c>
      <c r="K19" s="201">
        <v>239.91</v>
      </c>
      <c r="L19" s="201">
        <v>10.82</v>
      </c>
      <c r="M19" s="201">
        <v>2.2599999999999998</v>
      </c>
      <c r="N19" s="201">
        <v>1.87</v>
      </c>
      <c r="O19" s="201">
        <v>2.62</v>
      </c>
      <c r="P19" s="201">
        <v>1.1100000000000001</v>
      </c>
      <c r="Q19" s="201">
        <v>4.66</v>
      </c>
      <c r="R19" s="201">
        <v>9.1999999999999993</v>
      </c>
      <c r="S19" s="201">
        <v>5.43</v>
      </c>
      <c r="T19" s="201">
        <v>0.65</v>
      </c>
      <c r="U19" s="201">
        <v>2.02</v>
      </c>
      <c r="V19" s="201">
        <v>3.83</v>
      </c>
      <c r="W19" s="201">
        <v>8.51</v>
      </c>
      <c r="X19" s="201">
        <v>2.23</v>
      </c>
      <c r="Y19" s="201">
        <v>0</v>
      </c>
      <c r="Z19" s="201">
        <v>64.69</v>
      </c>
      <c r="AA19" s="201">
        <v>14.3</v>
      </c>
      <c r="AB19" s="201">
        <v>0</v>
      </c>
      <c r="AC19" s="201">
        <v>18.34</v>
      </c>
      <c r="AD19" s="201">
        <v>0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80.540000000000006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4.08</v>
      </c>
      <c r="AV19" s="201">
        <v>0.28000000000000003</v>
      </c>
      <c r="AW19" s="201">
        <v>0.16</v>
      </c>
      <c r="AX19" s="201">
        <v>0.11</v>
      </c>
      <c r="AY19" s="201">
        <v>1.23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34.85</v>
      </c>
      <c r="K20" s="201">
        <v>239.91</v>
      </c>
      <c r="L20" s="201">
        <v>10.82</v>
      </c>
      <c r="M20" s="201">
        <v>2.2599999999999998</v>
      </c>
      <c r="N20" s="201">
        <v>1.87</v>
      </c>
      <c r="O20" s="201">
        <v>2.62</v>
      </c>
      <c r="P20" s="201">
        <v>1.1100000000000001</v>
      </c>
      <c r="Q20" s="201">
        <v>4.66</v>
      </c>
      <c r="R20" s="201">
        <v>9.1999999999999993</v>
      </c>
      <c r="S20" s="201">
        <v>5.43</v>
      </c>
      <c r="T20" s="201">
        <v>0.65</v>
      </c>
      <c r="U20" s="201">
        <v>2.02</v>
      </c>
      <c r="V20" s="201">
        <v>3.83</v>
      </c>
      <c r="W20" s="201">
        <v>8.84</v>
      </c>
      <c r="X20" s="201">
        <v>2.23</v>
      </c>
      <c r="Y20" s="201">
        <v>0</v>
      </c>
      <c r="Z20" s="201">
        <v>64.69</v>
      </c>
      <c r="AA20" s="201">
        <v>14.3</v>
      </c>
      <c r="AB20" s="201">
        <v>0</v>
      </c>
      <c r="AC20" s="201">
        <v>18.34</v>
      </c>
      <c r="AD20" s="201">
        <v>0</v>
      </c>
      <c r="AE20" s="201">
        <v>0</v>
      </c>
      <c r="AF20" s="201">
        <v>0</v>
      </c>
      <c r="AG20" s="201">
        <v>-0.26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80.540000000000006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4.08</v>
      </c>
      <c r="AV20" s="201">
        <v>0.28000000000000003</v>
      </c>
      <c r="AW20" s="201">
        <v>0.16</v>
      </c>
      <c r="AX20" s="201">
        <v>0.11</v>
      </c>
      <c r="AY20" s="201">
        <v>1.23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34.85</v>
      </c>
      <c r="K21" s="201">
        <v>239.69</v>
      </c>
      <c r="L21" s="201">
        <v>10.82</v>
      </c>
      <c r="M21" s="201">
        <v>2.2599999999999998</v>
      </c>
      <c r="N21" s="201">
        <v>1.87</v>
      </c>
      <c r="O21" s="201">
        <v>2.62</v>
      </c>
      <c r="P21" s="201">
        <v>1.1100000000000001</v>
      </c>
      <c r="Q21" s="201">
        <v>4.66</v>
      </c>
      <c r="R21" s="201">
        <v>9.1999999999999993</v>
      </c>
      <c r="S21" s="201">
        <v>5.43</v>
      </c>
      <c r="T21" s="201">
        <v>0.65</v>
      </c>
      <c r="U21" s="201">
        <v>2.02</v>
      </c>
      <c r="V21" s="201">
        <v>3.83</v>
      </c>
      <c r="W21" s="201">
        <v>8.84</v>
      </c>
      <c r="X21" s="201">
        <v>2.23</v>
      </c>
      <c r="Y21" s="201">
        <v>0</v>
      </c>
      <c r="Z21" s="201">
        <v>64.69</v>
      </c>
      <c r="AA21" s="201">
        <v>14.3</v>
      </c>
      <c r="AB21" s="201">
        <v>0</v>
      </c>
      <c r="AC21" s="201">
        <v>18.34</v>
      </c>
      <c r="AD21" s="201">
        <v>0</v>
      </c>
      <c r="AE21" s="201">
        <v>0</v>
      </c>
      <c r="AF21" s="201">
        <v>0</v>
      </c>
      <c r="AG21" s="201">
        <v>-0.26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80.540000000000006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4.08</v>
      </c>
      <c r="AV21" s="201">
        <v>0.28000000000000003</v>
      </c>
      <c r="AW21" s="201">
        <v>0.16</v>
      </c>
      <c r="AX21" s="201">
        <v>0.11</v>
      </c>
      <c r="AY21" s="201">
        <v>1.23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34.85</v>
      </c>
      <c r="K22" s="201">
        <v>239.91</v>
      </c>
      <c r="L22" s="201">
        <v>10.82</v>
      </c>
      <c r="M22" s="201">
        <v>2.2599999999999998</v>
      </c>
      <c r="N22" s="201">
        <v>1.87</v>
      </c>
      <c r="O22" s="201">
        <v>2.62</v>
      </c>
      <c r="P22" s="201">
        <v>1.1100000000000001</v>
      </c>
      <c r="Q22" s="201">
        <v>4.66</v>
      </c>
      <c r="R22" s="201">
        <v>9.1999999999999993</v>
      </c>
      <c r="S22" s="201">
        <v>5.43</v>
      </c>
      <c r="T22" s="201">
        <v>0.65</v>
      </c>
      <c r="U22" s="201">
        <v>2.02</v>
      </c>
      <c r="V22" s="201">
        <v>3.83</v>
      </c>
      <c r="W22" s="201">
        <v>8.84</v>
      </c>
      <c r="X22" s="201">
        <v>2.23</v>
      </c>
      <c r="Y22" s="201">
        <v>0</v>
      </c>
      <c r="Z22" s="201">
        <v>64.69</v>
      </c>
      <c r="AA22" s="201">
        <v>14.3</v>
      </c>
      <c r="AB22" s="201">
        <v>0</v>
      </c>
      <c r="AC22" s="201">
        <v>18.34</v>
      </c>
      <c r="AD22" s="201">
        <v>0</v>
      </c>
      <c r="AE22" s="201">
        <v>0</v>
      </c>
      <c r="AF22" s="201">
        <v>0</v>
      </c>
      <c r="AG22" s="201">
        <v>-0.26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80.540000000000006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4.08</v>
      </c>
      <c r="AV22" s="201">
        <v>0.28000000000000003</v>
      </c>
      <c r="AW22" s="201">
        <v>0.16</v>
      </c>
      <c r="AX22" s="201">
        <v>0.11</v>
      </c>
      <c r="AY22" s="201">
        <v>1.23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34.85</v>
      </c>
      <c r="K23" s="201">
        <v>239.91</v>
      </c>
      <c r="L23" s="201">
        <v>10.82</v>
      </c>
      <c r="M23" s="201">
        <v>30.45</v>
      </c>
      <c r="N23" s="201">
        <v>1.87</v>
      </c>
      <c r="O23" s="201">
        <v>2.62</v>
      </c>
      <c r="P23" s="201">
        <v>1.1100000000000001</v>
      </c>
      <c r="Q23" s="201">
        <v>4.66</v>
      </c>
      <c r="R23" s="201">
        <v>9.1999999999999993</v>
      </c>
      <c r="S23" s="201">
        <v>5.43</v>
      </c>
      <c r="T23" s="201">
        <v>0.65</v>
      </c>
      <c r="U23" s="201">
        <v>2.0299999999999998</v>
      </c>
      <c r="V23" s="201">
        <v>3.83</v>
      </c>
      <c r="W23" s="201">
        <v>8.84</v>
      </c>
      <c r="X23" s="201">
        <v>29.4</v>
      </c>
      <c r="Y23" s="201">
        <v>0</v>
      </c>
      <c r="Z23" s="201">
        <v>64.69</v>
      </c>
      <c r="AA23" s="201">
        <v>14.3</v>
      </c>
      <c r="AB23" s="201">
        <v>0</v>
      </c>
      <c r="AC23" s="201">
        <v>18.34</v>
      </c>
      <c r="AD23" s="201">
        <v>0</v>
      </c>
      <c r="AE23" s="201">
        <v>0</v>
      </c>
      <c r="AF23" s="201">
        <v>0</v>
      </c>
      <c r="AG23" s="201">
        <v>-0.26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80.540000000000006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4.08</v>
      </c>
      <c r="AV23" s="201">
        <v>0.28000000000000003</v>
      </c>
      <c r="AW23" s="201">
        <v>0.24</v>
      </c>
      <c r="AX23" s="201">
        <v>0.11</v>
      </c>
      <c r="AY23" s="201">
        <v>1.23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34.85</v>
      </c>
      <c r="K24" s="201">
        <v>239.69</v>
      </c>
      <c r="L24" s="201">
        <v>10.82</v>
      </c>
      <c r="M24" s="201">
        <v>30.45</v>
      </c>
      <c r="N24" s="201">
        <v>1.87</v>
      </c>
      <c r="O24" s="201">
        <v>2.62</v>
      </c>
      <c r="P24" s="201">
        <v>1.1100000000000001</v>
      </c>
      <c r="Q24" s="201">
        <v>4.66</v>
      </c>
      <c r="R24" s="201">
        <v>9.1999999999999993</v>
      </c>
      <c r="S24" s="201">
        <v>5.43</v>
      </c>
      <c r="T24" s="201">
        <v>0.65</v>
      </c>
      <c r="U24" s="201">
        <v>2.0299999999999998</v>
      </c>
      <c r="V24" s="201">
        <v>3.83</v>
      </c>
      <c r="W24" s="201">
        <v>8.84</v>
      </c>
      <c r="X24" s="201">
        <v>29.4</v>
      </c>
      <c r="Y24" s="201">
        <v>0</v>
      </c>
      <c r="Z24" s="201">
        <v>64.69</v>
      </c>
      <c r="AA24" s="201">
        <v>14.3</v>
      </c>
      <c r="AB24" s="201">
        <v>0</v>
      </c>
      <c r="AC24" s="201">
        <v>18.34</v>
      </c>
      <c r="AD24" s="201">
        <v>0</v>
      </c>
      <c r="AE24" s="201">
        <v>0</v>
      </c>
      <c r="AF24" s="201">
        <v>0</v>
      </c>
      <c r="AG24" s="201">
        <v>-0.26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80.540000000000006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4.08</v>
      </c>
      <c r="AV24" s="201">
        <v>0.28000000000000003</v>
      </c>
      <c r="AW24" s="201">
        <v>0.24</v>
      </c>
      <c r="AX24" s="201">
        <v>0.11</v>
      </c>
      <c r="AY24" s="201">
        <v>1.23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34.85</v>
      </c>
      <c r="K25" s="201">
        <v>239.69</v>
      </c>
      <c r="L25" s="201">
        <v>10.82</v>
      </c>
      <c r="M25" s="201">
        <v>30.45</v>
      </c>
      <c r="N25" s="201">
        <v>1.87</v>
      </c>
      <c r="O25" s="201">
        <v>2.62</v>
      </c>
      <c r="P25" s="201">
        <v>1.1100000000000001</v>
      </c>
      <c r="Q25" s="201">
        <v>4.66</v>
      </c>
      <c r="R25" s="201">
        <v>9.1999999999999993</v>
      </c>
      <c r="S25" s="201">
        <v>5.43</v>
      </c>
      <c r="T25" s="201">
        <v>0.65</v>
      </c>
      <c r="U25" s="201">
        <v>2.0299999999999998</v>
      </c>
      <c r="V25" s="201">
        <v>3.83</v>
      </c>
      <c r="W25" s="201">
        <v>8.84</v>
      </c>
      <c r="X25" s="201">
        <v>29.4</v>
      </c>
      <c r="Y25" s="201">
        <v>0</v>
      </c>
      <c r="Z25" s="201">
        <v>64.69</v>
      </c>
      <c r="AA25" s="201">
        <v>14.3</v>
      </c>
      <c r="AB25" s="201">
        <v>0</v>
      </c>
      <c r="AC25" s="201">
        <v>18.34</v>
      </c>
      <c r="AD25" s="201">
        <v>0</v>
      </c>
      <c r="AE25" s="201">
        <v>0</v>
      </c>
      <c r="AF25" s="201">
        <v>0</v>
      </c>
      <c r="AG25" s="201">
        <v>-0.26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80.540000000000006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4.08</v>
      </c>
      <c r="AV25" s="201">
        <v>0.28000000000000003</v>
      </c>
      <c r="AW25" s="201">
        <v>0.24</v>
      </c>
      <c r="AX25" s="201">
        <v>0.11</v>
      </c>
      <c r="AY25" s="201">
        <v>1.23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34.85</v>
      </c>
      <c r="K26" s="201">
        <v>239.91</v>
      </c>
      <c r="L26" s="201">
        <v>10.82</v>
      </c>
      <c r="M26" s="201">
        <v>30.45</v>
      </c>
      <c r="N26" s="201">
        <v>1.87</v>
      </c>
      <c r="O26" s="201">
        <v>2.62</v>
      </c>
      <c r="P26" s="201">
        <v>1.1100000000000001</v>
      </c>
      <c r="Q26" s="201">
        <v>4.66</v>
      </c>
      <c r="R26" s="201">
        <v>9.1999999999999993</v>
      </c>
      <c r="S26" s="201">
        <v>5.43</v>
      </c>
      <c r="T26" s="201">
        <v>0.65</v>
      </c>
      <c r="U26" s="201">
        <v>2.0299999999999998</v>
      </c>
      <c r="V26" s="201">
        <v>3.83</v>
      </c>
      <c r="W26" s="201">
        <v>8.84</v>
      </c>
      <c r="X26" s="201">
        <v>29.4</v>
      </c>
      <c r="Y26" s="201">
        <v>0</v>
      </c>
      <c r="Z26" s="201">
        <v>64.69</v>
      </c>
      <c r="AA26" s="201">
        <v>14.3</v>
      </c>
      <c r="AB26" s="201">
        <v>0</v>
      </c>
      <c r="AC26" s="201">
        <v>18.34</v>
      </c>
      <c r="AD26" s="201">
        <v>0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80.540000000000006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4.08</v>
      </c>
      <c r="AV26" s="201">
        <v>0.28000000000000003</v>
      </c>
      <c r="AW26" s="201">
        <v>0.24</v>
      </c>
      <c r="AX26" s="201">
        <v>0.11</v>
      </c>
      <c r="AY26" s="201">
        <v>1.23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34.85</v>
      </c>
      <c r="K27" s="201">
        <v>239.91</v>
      </c>
      <c r="L27" s="201">
        <v>10.82</v>
      </c>
      <c r="M27" s="201">
        <v>30.45</v>
      </c>
      <c r="N27" s="201">
        <v>1.87</v>
      </c>
      <c r="O27" s="201">
        <v>2.62</v>
      </c>
      <c r="P27" s="201">
        <v>1.1100000000000001</v>
      </c>
      <c r="Q27" s="201">
        <v>4.66</v>
      </c>
      <c r="R27" s="201">
        <v>9.1999999999999993</v>
      </c>
      <c r="S27" s="201">
        <v>5.43</v>
      </c>
      <c r="T27" s="201">
        <v>0.65</v>
      </c>
      <c r="U27" s="201">
        <v>2.0299999999999998</v>
      </c>
      <c r="V27" s="201">
        <v>2.84</v>
      </c>
      <c r="W27" s="201">
        <v>8.84</v>
      </c>
      <c r="X27" s="201">
        <v>29.4</v>
      </c>
      <c r="Y27" s="201">
        <v>0</v>
      </c>
      <c r="Z27" s="201">
        <v>64.69</v>
      </c>
      <c r="AA27" s="201">
        <v>14.3</v>
      </c>
      <c r="AB27" s="201">
        <v>0</v>
      </c>
      <c r="AC27" s="201">
        <v>18.34</v>
      </c>
      <c r="AD27" s="201">
        <v>0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177.04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4.08</v>
      </c>
      <c r="AV27" s="201">
        <v>0.28000000000000003</v>
      </c>
      <c r="AW27" s="201">
        <v>0.24</v>
      </c>
      <c r="AX27" s="201">
        <v>0.11</v>
      </c>
      <c r="AY27" s="201">
        <v>1.23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34.85</v>
      </c>
      <c r="K28" s="201">
        <v>239.91</v>
      </c>
      <c r="L28" s="201">
        <v>10.82</v>
      </c>
      <c r="M28" s="201">
        <v>30.45</v>
      </c>
      <c r="N28" s="201">
        <v>1.87</v>
      </c>
      <c r="O28" s="201">
        <v>2.62</v>
      </c>
      <c r="P28" s="201">
        <v>1.1100000000000001</v>
      </c>
      <c r="Q28" s="201">
        <v>4.66</v>
      </c>
      <c r="R28" s="201">
        <v>9.1999999999999993</v>
      </c>
      <c r="S28" s="201">
        <v>5.43</v>
      </c>
      <c r="T28" s="201">
        <v>0.65</v>
      </c>
      <c r="U28" s="201">
        <v>2.0299999999999998</v>
      </c>
      <c r="V28" s="201">
        <v>3.8</v>
      </c>
      <c r="W28" s="201">
        <v>8.84</v>
      </c>
      <c r="X28" s="201">
        <v>29.4</v>
      </c>
      <c r="Y28" s="201">
        <v>0</v>
      </c>
      <c r="Z28" s="201">
        <v>64.69</v>
      </c>
      <c r="AA28" s="201">
        <v>14.3</v>
      </c>
      <c r="AB28" s="201">
        <v>0</v>
      </c>
      <c r="AC28" s="201">
        <v>18.34</v>
      </c>
      <c r="AD28" s="201">
        <v>0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177.04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4.08</v>
      </c>
      <c r="AV28" s="201">
        <v>0.28000000000000003</v>
      </c>
      <c r="AW28" s="201">
        <v>0.24</v>
      </c>
      <c r="AX28" s="201">
        <v>0.11</v>
      </c>
      <c r="AY28" s="201">
        <v>1.23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34.85</v>
      </c>
      <c r="K29" s="201">
        <v>239.91</v>
      </c>
      <c r="L29" s="201">
        <v>10.82</v>
      </c>
      <c r="M29" s="201">
        <v>30.45</v>
      </c>
      <c r="N29" s="201">
        <v>1.87</v>
      </c>
      <c r="O29" s="201">
        <v>2.62</v>
      </c>
      <c r="P29" s="201">
        <v>1.1100000000000001</v>
      </c>
      <c r="Q29" s="201">
        <v>4.66</v>
      </c>
      <c r="R29" s="201">
        <v>9.1999999999999993</v>
      </c>
      <c r="S29" s="201">
        <v>5.43</v>
      </c>
      <c r="T29" s="201">
        <v>0.65</v>
      </c>
      <c r="U29" s="201">
        <v>2.0299999999999998</v>
      </c>
      <c r="V29" s="201">
        <v>3.83</v>
      </c>
      <c r="W29" s="201">
        <v>8.84</v>
      </c>
      <c r="X29" s="201">
        <v>29.4</v>
      </c>
      <c r="Y29" s="201">
        <v>0</v>
      </c>
      <c r="Z29" s="201">
        <v>64.69</v>
      </c>
      <c r="AA29" s="201">
        <v>14.3</v>
      </c>
      <c r="AB29" s="201">
        <v>0</v>
      </c>
      <c r="AC29" s="201">
        <v>18.34</v>
      </c>
      <c r="AD29" s="201">
        <v>0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177.04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4.08</v>
      </c>
      <c r="AV29" s="201">
        <v>0.28000000000000003</v>
      </c>
      <c r="AW29" s="201">
        <v>0.24</v>
      </c>
      <c r="AX29" s="201">
        <v>0.11</v>
      </c>
      <c r="AY29" s="201">
        <v>1.23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34.85</v>
      </c>
      <c r="K30" s="201">
        <v>239.91</v>
      </c>
      <c r="L30" s="201">
        <v>10.82</v>
      </c>
      <c r="M30" s="201">
        <v>30.45</v>
      </c>
      <c r="N30" s="201">
        <v>1.87</v>
      </c>
      <c r="O30" s="201">
        <v>2.62</v>
      </c>
      <c r="P30" s="201">
        <v>1.1100000000000001</v>
      </c>
      <c r="Q30" s="201">
        <v>4.66</v>
      </c>
      <c r="R30" s="201">
        <v>9.1999999999999993</v>
      </c>
      <c r="S30" s="201">
        <v>5.43</v>
      </c>
      <c r="T30" s="201">
        <v>0.65</v>
      </c>
      <c r="U30" s="201">
        <v>2.0299999999999998</v>
      </c>
      <c r="V30" s="201">
        <v>3.83</v>
      </c>
      <c r="W30" s="201">
        <v>8.84</v>
      </c>
      <c r="X30" s="201">
        <v>29.4</v>
      </c>
      <c r="Y30" s="201">
        <v>0</v>
      </c>
      <c r="Z30" s="201">
        <v>64.69</v>
      </c>
      <c r="AA30" s="201">
        <v>14.3</v>
      </c>
      <c r="AB30" s="201">
        <v>0</v>
      </c>
      <c r="AC30" s="201">
        <v>18.34</v>
      </c>
      <c r="AD30" s="201">
        <v>0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177.04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4.08</v>
      </c>
      <c r="AV30" s="201">
        <v>0.28000000000000003</v>
      </c>
      <c r="AW30" s="201">
        <v>0.24</v>
      </c>
      <c r="AX30" s="201">
        <v>0.11</v>
      </c>
      <c r="AY30" s="201">
        <v>1.23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34.54</v>
      </c>
      <c r="K31" s="201">
        <v>239.91</v>
      </c>
      <c r="L31" s="201">
        <v>10.82</v>
      </c>
      <c r="M31" s="201">
        <v>2.2599999999999998</v>
      </c>
      <c r="N31" s="201">
        <v>1.87</v>
      </c>
      <c r="O31" s="201">
        <v>2.62</v>
      </c>
      <c r="P31" s="201">
        <v>1.1100000000000001</v>
      </c>
      <c r="Q31" s="201">
        <v>4.66</v>
      </c>
      <c r="R31" s="201">
        <v>9.1999999999999993</v>
      </c>
      <c r="S31" s="201">
        <v>5.43</v>
      </c>
      <c r="T31" s="201">
        <v>0.65</v>
      </c>
      <c r="U31" s="201">
        <v>2.0299999999999998</v>
      </c>
      <c r="V31" s="201">
        <v>3.83</v>
      </c>
      <c r="W31" s="201">
        <v>8.84</v>
      </c>
      <c r="X31" s="201">
        <v>29.4</v>
      </c>
      <c r="Y31" s="201">
        <v>0</v>
      </c>
      <c r="Z31" s="201">
        <v>64.69</v>
      </c>
      <c r="AA31" s="201">
        <v>14.3</v>
      </c>
      <c r="AB31" s="201">
        <v>0</v>
      </c>
      <c r="AC31" s="201">
        <v>18.34</v>
      </c>
      <c r="AD31" s="201">
        <v>0</v>
      </c>
      <c r="AE31" s="201">
        <v>0</v>
      </c>
      <c r="AF31" s="201">
        <v>0</v>
      </c>
      <c r="AG31" s="201">
        <v>-0.26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177.04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4.08</v>
      </c>
      <c r="AV31" s="201">
        <v>0.28000000000000003</v>
      </c>
      <c r="AW31" s="201">
        <v>0.24</v>
      </c>
      <c r="AX31" s="201">
        <v>0.11</v>
      </c>
      <c r="AY31" s="201">
        <v>1.23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34.54</v>
      </c>
      <c r="K32" s="201">
        <v>239.91</v>
      </c>
      <c r="L32" s="201">
        <v>10.82</v>
      </c>
      <c r="M32" s="201">
        <v>2.2599999999999998</v>
      </c>
      <c r="N32" s="201">
        <v>1.87</v>
      </c>
      <c r="O32" s="201">
        <v>2.62</v>
      </c>
      <c r="P32" s="201">
        <v>1.1100000000000001</v>
      </c>
      <c r="Q32" s="201">
        <v>4.66</v>
      </c>
      <c r="R32" s="201">
        <v>9.1999999999999993</v>
      </c>
      <c r="S32" s="201">
        <v>5.43</v>
      </c>
      <c r="T32" s="201">
        <v>0.65</v>
      </c>
      <c r="U32" s="201">
        <v>2.0299999999999998</v>
      </c>
      <c r="V32" s="201">
        <v>3.83</v>
      </c>
      <c r="W32" s="201">
        <v>8.84</v>
      </c>
      <c r="X32" s="201">
        <v>29.4</v>
      </c>
      <c r="Y32" s="201">
        <v>0</v>
      </c>
      <c r="Z32" s="201">
        <v>64.69</v>
      </c>
      <c r="AA32" s="201">
        <v>14.3</v>
      </c>
      <c r="AB32" s="201">
        <v>0</v>
      </c>
      <c r="AC32" s="201">
        <v>18.34</v>
      </c>
      <c r="AD32" s="201">
        <v>0</v>
      </c>
      <c r="AE32" s="201">
        <v>0</v>
      </c>
      <c r="AF32" s="201">
        <v>0</v>
      </c>
      <c r="AG32" s="201">
        <v>-0.26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177.04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4.08</v>
      </c>
      <c r="AV32" s="201">
        <v>0.28000000000000003</v>
      </c>
      <c r="AW32" s="201">
        <v>0.24</v>
      </c>
      <c r="AX32" s="201">
        <v>0.11</v>
      </c>
      <c r="AY32" s="201">
        <v>1.23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34.54</v>
      </c>
      <c r="K33" s="201">
        <v>239.91</v>
      </c>
      <c r="L33" s="201">
        <v>10.82</v>
      </c>
      <c r="M33" s="201">
        <v>30.45</v>
      </c>
      <c r="N33" s="201">
        <v>24.9</v>
      </c>
      <c r="O33" s="201">
        <v>35.119999999999997</v>
      </c>
      <c r="P33" s="201">
        <v>15.12</v>
      </c>
      <c r="Q33" s="201">
        <v>4.66</v>
      </c>
      <c r="R33" s="201">
        <v>9.1999999999999993</v>
      </c>
      <c r="S33" s="201">
        <v>5.43</v>
      </c>
      <c r="T33" s="201">
        <v>0.65</v>
      </c>
      <c r="U33" s="201">
        <v>2.0299999999999998</v>
      </c>
      <c r="V33" s="201">
        <v>3.83</v>
      </c>
      <c r="W33" s="201">
        <v>8.84</v>
      </c>
      <c r="X33" s="201">
        <v>29.4</v>
      </c>
      <c r="Y33" s="201">
        <v>0</v>
      </c>
      <c r="Z33" s="201">
        <v>64.69</v>
      </c>
      <c r="AA33" s="201">
        <v>14.3</v>
      </c>
      <c r="AB33" s="201">
        <v>0</v>
      </c>
      <c r="AC33" s="201">
        <v>18.34</v>
      </c>
      <c r="AD33" s="201">
        <v>0</v>
      </c>
      <c r="AE33" s="201">
        <v>0</v>
      </c>
      <c r="AF33" s="201">
        <v>0</v>
      </c>
      <c r="AG33" s="201">
        <v>-0.26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177.04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0.24</v>
      </c>
      <c r="AX33" s="201">
        <v>0.11</v>
      </c>
      <c r="AY33" s="201">
        <v>1.23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40</v>
      </c>
      <c r="K34" s="201">
        <v>239.91</v>
      </c>
      <c r="L34" s="201">
        <v>10.82</v>
      </c>
      <c r="M34" s="201">
        <v>30.45</v>
      </c>
      <c r="N34" s="201">
        <v>24.9</v>
      </c>
      <c r="O34" s="201">
        <v>35.119999999999997</v>
      </c>
      <c r="P34" s="201">
        <v>15.12</v>
      </c>
      <c r="Q34" s="201">
        <v>4.66</v>
      </c>
      <c r="R34" s="201">
        <v>9.1999999999999993</v>
      </c>
      <c r="S34" s="201">
        <v>5.43</v>
      </c>
      <c r="T34" s="201">
        <v>0.65</v>
      </c>
      <c r="U34" s="201">
        <v>2.0299999999999998</v>
      </c>
      <c r="V34" s="201">
        <v>3.83</v>
      </c>
      <c r="W34" s="201">
        <v>8.84</v>
      </c>
      <c r="X34" s="201">
        <v>29.4</v>
      </c>
      <c r="Y34" s="201">
        <v>0</v>
      </c>
      <c r="Z34" s="201">
        <v>64.69</v>
      </c>
      <c r="AA34" s="201">
        <v>14.3</v>
      </c>
      <c r="AB34" s="201">
        <v>0</v>
      </c>
      <c r="AC34" s="201">
        <v>18.34</v>
      </c>
      <c r="AD34" s="201">
        <v>0</v>
      </c>
      <c r="AE34" s="201">
        <v>0</v>
      </c>
      <c r="AF34" s="201">
        <v>0</v>
      </c>
      <c r="AG34" s="201">
        <v>-0.26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177.04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0.24</v>
      </c>
      <c r="AX34" s="201">
        <v>0.11</v>
      </c>
      <c r="AY34" s="201">
        <v>1.23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40</v>
      </c>
      <c r="K35" s="201">
        <v>239.91</v>
      </c>
      <c r="L35" s="201">
        <v>10.82</v>
      </c>
      <c r="M35" s="201">
        <v>30.45</v>
      </c>
      <c r="N35" s="201">
        <v>24.9</v>
      </c>
      <c r="O35" s="201">
        <v>35.119999999999997</v>
      </c>
      <c r="P35" s="201">
        <v>15.12</v>
      </c>
      <c r="Q35" s="201">
        <v>4.66</v>
      </c>
      <c r="R35" s="201">
        <v>9.1999999999999993</v>
      </c>
      <c r="S35" s="201">
        <v>5.43</v>
      </c>
      <c r="T35" s="201">
        <v>0.65</v>
      </c>
      <c r="U35" s="201">
        <v>2.0299999999999998</v>
      </c>
      <c r="V35" s="201">
        <v>3.83</v>
      </c>
      <c r="W35" s="201">
        <v>8.82</v>
      </c>
      <c r="X35" s="201">
        <v>29.4</v>
      </c>
      <c r="Y35" s="201">
        <v>0</v>
      </c>
      <c r="Z35" s="201">
        <v>64.69</v>
      </c>
      <c r="AA35" s="201">
        <v>14.3</v>
      </c>
      <c r="AB35" s="201">
        <v>0</v>
      </c>
      <c r="AC35" s="201">
        <v>18.34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177.04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0.24</v>
      </c>
      <c r="AX35" s="201">
        <v>0.11</v>
      </c>
      <c r="AY35" s="201">
        <v>1.23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40</v>
      </c>
      <c r="K36" s="201">
        <v>239.91</v>
      </c>
      <c r="L36" s="201">
        <v>10.82</v>
      </c>
      <c r="M36" s="201">
        <v>30.45</v>
      </c>
      <c r="N36" s="201">
        <v>24.9</v>
      </c>
      <c r="O36" s="201">
        <v>35.119999999999997</v>
      </c>
      <c r="P36" s="201">
        <v>15.12</v>
      </c>
      <c r="Q36" s="201">
        <v>4.66</v>
      </c>
      <c r="R36" s="201">
        <v>9.1999999999999993</v>
      </c>
      <c r="S36" s="201">
        <v>5.43</v>
      </c>
      <c r="T36" s="201">
        <v>0.65</v>
      </c>
      <c r="U36" s="201">
        <v>2.0299999999999998</v>
      </c>
      <c r="V36" s="201">
        <v>3.83</v>
      </c>
      <c r="W36" s="201">
        <v>8.82</v>
      </c>
      <c r="X36" s="201">
        <v>29.4</v>
      </c>
      <c r="Y36" s="201">
        <v>0</v>
      </c>
      <c r="Z36" s="201">
        <v>64.69</v>
      </c>
      <c r="AA36" s="201">
        <v>14.3</v>
      </c>
      <c r="AB36" s="201">
        <v>0</v>
      </c>
      <c r="AC36" s="201">
        <v>18.34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177.04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0.24</v>
      </c>
      <c r="AX36" s="201">
        <v>0.11</v>
      </c>
      <c r="AY36" s="201">
        <v>1.23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40</v>
      </c>
      <c r="K37" s="201">
        <v>239.91</v>
      </c>
      <c r="L37" s="201">
        <v>10.82</v>
      </c>
      <c r="M37" s="201">
        <v>30.45</v>
      </c>
      <c r="N37" s="201">
        <v>24.9</v>
      </c>
      <c r="O37" s="201">
        <v>35.119999999999997</v>
      </c>
      <c r="P37" s="201">
        <v>15.12</v>
      </c>
      <c r="Q37" s="201">
        <v>4.66</v>
      </c>
      <c r="R37" s="201">
        <v>9.1999999999999993</v>
      </c>
      <c r="S37" s="201">
        <v>5.43</v>
      </c>
      <c r="T37" s="201">
        <v>0.65</v>
      </c>
      <c r="U37" s="201">
        <v>1.98</v>
      </c>
      <c r="V37" s="201">
        <v>3.83</v>
      </c>
      <c r="W37" s="201">
        <v>8.82</v>
      </c>
      <c r="X37" s="201">
        <v>29.4</v>
      </c>
      <c r="Y37" s="201">
        <v>0</v>
      </c>
      <c r="Z37" s="201">
        <v>64.69</v>
      </c>
      <c r="AA37" s="201">
        <v>14.3</v>
      </c>
      <c r="AB37" s="201">
        <v>0</v>
      </c>
      <c r="AC37" s="201">
        <v>18.34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177.04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0.24</v>
      </c>
      <c r="AX37" s="201">
        <v>0.11</v>
      </c>
      <c r="AY37" s="201">
        <v>1.23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40</v>
      </c>
      <c r="K38" s="201">
        <v>239.91</v>
      </c>
      <c r="L38" s="201">
        <v>10.82</v>
      </c>
      <c r="M38" s="201">
        <v>30.45</v>
      </c>
      <c r="N38" s="201">
        <v>24.9</v>
      </c>
      <c r="O38" s="201">
        <v>35.119999999999997</v>
      </c>
      <c r="P38" s="201">
        <v>15.12</v>
      </c>
      <c r="Q38" s="201">
        <v>4.66</v>
      </c>
      <c r="R38" s="201">
        <v>9.1999999999999993</v>
      </c>
      <c r="S38" s="201">
        <v>5.43</v>
      </c>
      <c r="T38" s="201">
        <v>0.65</v>
      </c>
      <c r="U38" s="201">
        <v>1.98</v>
      </c>
      <c r="V38" s="201">
        <v>3.83</v>
      </c>
      <c r="W38" s="201">
        <v>8.82</v>
      </c>
      <c r="X38" s="201">
        <v>29.4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18.34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177.04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0.24</v>
      </c>
      <c r="AX38" s="201">
        <v>0.11</v>
      </c>
      <c r="AY38" s="201">
        <v>1.23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39.39</v>
      </c>
      <c r="K39" s="201">
        <v>239.91</v>
      </c>
      <c r="L39" s="201">
        <v>10.82</v>
      </c>
      <c r="M39" s="201">
        <v>30.45</v>
      </c>
      <c r="N39" s="201">
        <v>24.9</v>
      </c>
      <c r="O39" s="201">
        <v>35.119999999999997</v>
      </c>
      <c r="P39" s="201">
        <v>15.11</v>
      </c>
      <c r="Q39" s="201">
        <v>4.66</v>
      </c>
      <c r="R39" s="201">
        <v>9.1999999999999993</v>
      </c>
      <c r="S39" s="201">
        <v>5.43</v>
      </c>
      <c r="T39" s="201">
        <v>0.65</v>
      </c>
      <c r="U39" s="201">
        <v>1.98</v>
      </c>
      <c r="V39" s="201">
        <v>3.83</v>
      </c>
      <c r="W39" s="201">
        <v>8.82</v>
      </c>
      <c r="X39" s="201">
        <v>29.4</v>
      </c>
      <c r="Y39" s="201">
        <v>0</v>
      </c>
      <c r="Z39" s="201">
        <v>64.69</v>
      </c>
      <c r="AA39" s="201">
        <v>14.3</v>
      </c>
      <c r="AB39" s="201">
        <v>0</v>
      </c>
      <c r="AC39" s="201">
        <v>18.34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0.24</v>
      </c>
      <c r="AX39" s="201">
        <v>0.11</v>
      </c>
      <c r="AY39" s="201">
        <v>1.23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39.39</v>
      </c>
      <c r="K40" s="201">
        <v>239.91</v>
      </c>
      <c r="L40" s="201">
        <v>10.82</v>
      </c>
      <c r="M40" s="201">
        <v>30.45</v>
      </c>
      <c r="N40" s="201">
        <v>24.9</v>
      </c>
      <c r="O40" s="201">
        <v>35.119999999999997</v>
      </c>
      <c r="P40" s="201">
        <v>15.11</v>
      </c>
      <c r="Q40" s="201">
        <v>4.66</v>
      </c>
      <c r="R40" s="201">
        <v>9.1999999999999993</v>
      </c>
      <c r="S40" s="201">
        <v>5.43</v>
      </c>
      <c r="T40" s="201">
        <v>0.65</v>
      </c>
      <c r="U40" s="201">
        <v>1.98</v>
      </c>
      <c r="V40" s="201">
        <v>3.83</v>
      </c>
      <c r="W40" s="201">
        <v>8.82</v>
      </c>
      <c r="X40" s="201">
        <v>29.4</v>
      </c>
      <c r="Y40" s="201">
        <v>0</v>
      </c>
      <c r="Z40" s="201">
        <v>64.69</v>
      </c>
      <c r="AA40" s="201">
        <v>14.3</v>
      </c>
      <c r="AB40" s="201">
        <v>0</v>
      </c>
      <c r="AC40" s="201">
        <v>18.34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0.24</v>
      </c>
      <c r="AX40" s="201">
        <v>0.11</v>
      </c>
      <c r="AY40" s="201">
        <v>1.23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39.39</v>
      </c>
      <c r="K41" s="201">
        <v>239.91</v>
      </c>
      <c r="L41" s="201">
        <v>10.82</v>
      </c>
      <c r="M41" s="201">
        <v>30.45</v>
      </c>
      <c r="N41" s="201">
        <v>24.9</v>
      </c>
      <c r="O41" s="201">
        <v>35.119999999999997</v>
      </c>
      <c r="P41" s="201">
        <v>15.12</v>
      </c>
      <c r="Q41" s="201">
        <v>4.66</v>
      </c>
      <c r="R41" s="201">
        <v>9.1999999999999993</v>
      </c>
      <c r="S41" s="201">
        <v>5.43</v>
      </c>
      <c r="T41" s="201">
        <v>0.65</v>
      </c>
      <c r="U41" s="201">
        <v>1.98</v>
      </c>
      <c r="V41" s="201">
        <v>3.83</v>
      </c>
      <c r="W41" s="201">
        <v>8.82</v>
      </c>
      <c r="X41" s="201">
        <v>29.4</v>
      </c>
      <c r="Y41" s="201">
        <v>0</v>
      </c>
      <c r="Z41" s="201">
        <v>64.69</v>
      </c>
      <c r="AA41" s="201">
        <v>14.3</v>
      </c>
      <c r="AB41" s="201">
        <v>0</v>
      </c>
      <c r="AC41" s="201">
        <v>18.34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4.08</v>
      </c>
      <c r="AV41" s="201">
        <v>0.28000000000000003</v>
      </c>
      <c r="AW41" s="201">
        <v>0.24</v>
      </c>
      <c r="AX41" s="201">
        <v>0.11</v>
      </c>
      <c r="AY41" s="201">
        <v>1.23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39.39</v>
      </c>
      <c r="K42" s="201">
        <v>239.91</v>
      </c>
      <c r="L42" s="201">
        <v>10.82</v>
      </c>
      <c r="M42" s="201">
        <v>30.45</v>
      </c>
      <c r="N42" s="201">
        <v>24.9</v>
      </c>
      <c r="O42" s="201">
        <v>35.119999999999997</v>
      </c>
      <c r="P42" s="201">
        <v>15.12</v>
      </c>
      <c r="Q42" s="201">
        <v>4.66</v>
      </c>
      <c r="R42" s="201">
        <v>9.1999999999999993</v>
      </c>
      <c r="S42" s="201">
        <v>5.43</v>
      </c>
      <c r="T42" s="201">
        <v>0.65</v>
      </c>
      <c r="U42" s="201">
        <v>1.98</v>
      </c>
      <c r="V42" s="201">
        <v>3.83</v>
      </c>
      <c r="W42" s="201">
        <v>8.82</v>
      </c>
      <c r="X42" s="201">
        <v>29.4</v>
      </c>
      <c r="Y42" s="201">
        <v>0</v>
      </c>
      <c r="Z42" s="201">
        <v>64.69</v>
      </c>
      <c r="AA42" s="201">
        <v>14.3</v>
      </c>
      <c r="AB42" s="201">
        <v>0</v>
      </c>
      <c r="AC42" s="201">
        <v>18.34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4.08</v>
      </c>
      <c r="AV42" s="201">
        <v>0.28000000000000003</v>
      </c>
      <c r="AW42" s="201">
        <v>0.24</v>
      </c>
      <c r="AX42" s="201">
        <v>0.11</v>
      </c>
      <c r="AY42" s="201">
        <v>1.23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39.39</v>
      </c>
      <c r="K43" s="201">
        <v>239.91</v>
      </c>
      <c r="L43" s="201">
        <v>10.82</v>
      </c>
      <c r="M43" s="201">
        <v>30.45</v>
      </c>
      <c r="N43" s="201">
        <v>24.9</v>
      </c>
      <c r="O43" s="201">
        <v>35.119999999999997</v>
      </c>
      <c r="P43" s="201">
        <v>15.12</v>
      </c>
      <c r="Q43" s="201">
        <v>4.66</v>
      </c>
      <c r="R43" s="201">
        <v>9.1999999999999993</v>
      </c>
      <c r="S43" s="201">
        <v>5.43</v>
      </c>
      <c r="T43" s="201">
        <v>0.65</v>
      </c>
      <c r="U43" s="201">
        <v>1.98</v>
      </c>
      <c r="V43" s="201">
        <v>3.83</v>
      </c>
      <c r="W43" s="201">
        <v>8.82</v>
      </c>
      <c r="X43" s="201">
        <v>29.4</v>
      </c>
      <c r="Y43" s="201">
        <v>0</v>
      </c>
      <c r="Z43" s="201">
        <v>64.69</v>
      </c>
      <c r="AA43" s="201">
        <v>14.3</v>
      </c>
      <c r="AB43" s="201">
        <v>0</v>
      </c>
      <c r="AC43" s="201">
        <v>18.34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4.08</v>
      </c>
      <c r="AV43" s="201">
        <v>0.28000000000000003</v>
      </c>
      <c r="AW43" s="201">
        <v>0.24</v>
      </c>
      <c r="AX43" s="201">
        <v>0.11</v>
      </c>
      <c r="AY43" s="201">
        <v>1.23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39.39</v>
      </c>
      <c r="K44" s="201">
        <v>239.91</v>
      </c>
      <c r="L44" s="201">
        <v>10.82</v>
      </c>
      <c r="M44" s="201">
        <v>30.45</v>
      </c>
      <c r="N44" s="201">
        <v>24.9</v>
      </c>
      <c r="O44" s="201">
        <v>35.119999999999997</v>
      </c>
      <c r="P44" s="201">
        <v>15.12</v>
      </c>
      <c r="Q44" s="201">
        <v>4.66</v>
      </c>
      <c r="R44" s="201">
        <v>9.1999999999999993</v>
      </c>
      <c r="S44" s="201">
        <v>5.43</v>
      </c>
      <c r="T44" s="201">
        <v>0.65</v>
      </c>
      <c r="U44" s="201">
        <v>1.98</v>
      </c>
      <c r="V44" s="201">
        <v>3.83</v>
      </c>
      <c r="W44" s="201">
        <v>8.82</v>
      </c>
      <c r="X44" s="201">
        <v>29.4</v>
      </c>
      <c r="Y44" s="201">
        <v>0</v>
      </c>
      <c r="Z44" s="201">
        <v>64.69</v>
      </c>
      <c r="AA44" s="201">
        <v>14.3</v>
      </c>
      <c r="AB44" s="201">
        <v>0</v>
      </c>
      <c r="AC44" s="201">
        <v>18.34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4.08</v>
      </c>
      <c r="AV44" s="201">
        <v>0.28000000000000003</v>
      </c>
      <c r="AW44" s="201">
        <v>0.24</v>
      </c>
      <c r="AX44" s="201">
        <v>0.11</v>
      </c>
      <c r="AY44" s="201">
        <v>1.23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39.39</v>
      </c>
      <c r="K45" s="201">
        <v>239.91</v>
      </c>
      <c r="L45" s="201">
        <v>10.82</v>
      </c>
      <c r="M45" s="201">
        <v>30.45</v>
      </c>
      <c r="N45" s="201">
        <v>24.9</v>
      </c>
      <c r="O45" s="201">
        <v>35.119999999999997</v>
      </c>
      <c r="P45" s="201">
        <v>15.12</v>
      </c>
      <c r="Q45" s="201">
        <v>4.66</v>
      </c>
      <c r="R45" s="201">
        <v>9.1999999999999993</v>
      </c>
      <c r="S45" s="201">
        <v>5.43</v>
      </c>
      <c r="T45" s="201">
        <v>0.65</v>
      </c>
      <c r="U45" s="201">
        <v>1.98</v>
      </c>
      <c r="V45" s="201">
        <v>3.83</v>
      </c>
      <c r="W45" s="201">
        <v>8.84</v>
      </c>
      <c r="X45" s="201">
        <v>29.4</v>
      </c>
      <c r="Y45" s="201">
        <v>0</v>
      </c>
      <c r="Z45" s="201">
        <v>64.69</v>
      </c>
      <c r="AA45" s="201">
        <v>14.3</v>
      </c>
      <c r="AB45" s="201">
        <v>0</v>
      </c>
      <c r="AC45" s="201">
        <v>18.34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4.08</v>
      </c>
      <c r="AV45" s="201">
        <v>0.28000000000000003</v>
      </c>
      <c r="AW45" s="201">
        <v>0.11</v>
      </c>
      <c r="AX45" s="201">
        <v>0.11</v>
      </c>
      <c r="AY45" s="201">
        <v>1.23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39.39</v>
      </c>
      <c r="K46" s="201">
        <v>239.91</v>
      </c>
      <c r="L46" s="201">
        <v>10.82</v>
      </c>
      <c r="M46" s="201">
        <v>30.45</v>
      </c>
      <c r="N46" s="201">
        <v>24.9</v>
      </c>
      <c r="O46" s="201">
        <v>35.119999999999997</v>
      </c>
      <c r="P46" s="201">
        <v>15.12</v>
      </c>
      <c r="Q46" s="201">
        <v>4.66</v>
      </c>
      <c r="R46" s="201">
        <v>9.1999999999999993</v>
      </c>
      <c r="S46" s="201">
        <v>5.43</v>
      </c>
      <c r="T46" s="201">
        <v>0.65</v>
      </c>
      <c r="U46" s="201">
        <v>1.98</v>
      </c>
      <c r="V46" s="201">
        <v>3.83</v>
      </c>
      <c r="W46" s="201">
        <v>8.84</v>
      </c>
      <c r="X46" s="201">
        <v>29.4</v>
      </c>
      <c r="Y46" s="201">
        <v>0</v>
      </c>
      <c r="Z46" s="201">
        <v>64.69</v>
      </c>
      <c r="AA46" s="201">
        <v>14.3</v>
      </c>
      <c r="AB46" s="201">
        <v>0</v>
      </c>
      <c r="AC46" s="201">
        <v>18.34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4.08</v>
      </c>
      <c r="AV46" s="201">
        <v>0.28000000000000003</v>
      </c>
      <c r="AW46" s="201">
        <v>0.11</v>
      </c>
      <c r="AX46" s="201">
        <v>0.11</v>
      </c>
      <c r="AY46" s="201">
        <v>1.23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39.39</v>
      </c>
      <c r="K47" s="201">
        <v>239.91</v>
      </c>
      <c r="L47" s="201">
        <v>10.82</v>
      </c>
      <c r="M47" s="201">
        <v>30.45</v>
      </c>
      <c r="N47" s="201">
        <v>24.9</v>
      </c>
      <c r="O47" s="201">
        <v>35.119999999999997</v>
      </c>
      <c r="P47" s="201">
        <v>15.12</v>
      </c>
      <c r="Q47" s="201">
        <v>4.66</v>
      </c>
      <c r="R47" s="201">
        <v>9.1999999999999993</v>
      </c>
      <c r="S47" s="201">
        <v>5.43</v>
      </c>
      <c r="T47" s="201">
        <v>0.65</v>
      </c>
      <c r="U47" s="201">
        <v>1.98</v>
      </c>
      <c r="V47" s="201">
        <v>3.83</v>
      </c>
      <c r="W47" s="201">
        <v>8.83</v>
      </c>
      <c r="X47" s="201">
        <v>29.4</v>
      </c>
      <c r="Y47" s="201">
        <v>0</v>
      </c>
      <c r="Z47" s="201">
        <v>64.69</v>
      </c>
      <c r="AA47" s="201">
        <v>14.3</v>
      </c>
      <c r="AB47" s="201">
        <v>0</v>
      </c>
      <c r="AC47" s="201">
        <v>18.34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4.08</v>
      </c>
      <c r="AV47" s="201">
        <v>0.28000000000000003</v>
      </c>
      <c r="AW47" s="201">
        <v>0.11</v>
      </c>
      <c r="AX47" s="201">
        <v>0.11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39.39</v>
      </c>
      <c r="K48" s="201">
        <v>239.91</v>
      </c>
      <c r="L48" s="201">
        <v>10.82</v>
      </c>
      <c r="M48" s="201">
        <v>30.45</v>
      </c>
      <c r="N48" s="201">
        <v>24.9</v>
      </c>
      <c r="O48" s="201">
        <v>35.119999999999997</v>
      </c>
      <c r="P48" s="201">
        <v>15.11</v>
      </c>
      <c r="Q48" s="201">
        <v>4.66</v>
      </c>
      <c r="R48" s="201">
        <v>9.1999999999999993</v>
      </c>
      <c r="S48" s="201">
        <v>5.43</v>
      </c>
      <c r="T48" s="201">
        <v>0.65</v>
      </c>
      <c r="U48" s="201">
        <v>1.98</v>
      </c>
      <c r="V48" s="201">
        <v>3.83</v>
      </c>
      <c r="W48" s="201">
        <v>8.83</v>
      </c>
      <c r="X48" s="201">
        <v>29.4</v>
      </c>
      <c r="Y48" s="201">
        <v>0</v>
      </c>
      <c r="Z48" s="201">
        <v>64.69</v>
      </c>
      <c r="AA48" s="201">
        <v>14.3</v>
      </c>
      <c r="AB48" s="201">
        <v>0</v>
      </c>
      <c r="AC48" s="201">
        <v>18.34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4.08</v>
      </c>
      <c r="AV48" s="201">
        <v>0.28000000000000003</v>
      </c>
      <c r="AW48" s="201">
        <v>0.11</v>
      </c>
      <c r="AX48" s="201">
        <v>0.11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39.39</v>
      </c>
      <c r="K49" s="201">
        <v>239.91</v>
      </c>
      <c r="L49" s="201">
        <v>10.82</v>
      </c>
      <c r="M49" s="201">
        <v>30.45</v>
      </c>
      <c r="N49" s="201">
        <v>24.9</v>
      </c>
      <c r="O49" s="201">
        <v>35.119999999999997</v>
      </c>
      <c r="P49" s="201">
        <v>15.12</v>
      </c>
      <c r="Q49" s="201">
        <v>4.66</v>
      </c>
      <c r="R49" s="201">
        <v>9.1999999999999993</v>
      </c>
      <c r="S49" s="201">
        <v>5.43</v>
      </c>
      <c r="T49" s="201">
        <v>0.65</v>
      </c>
      <c r="U49" s="201">
        <v>1.98</v>
      </c>
      <c r="V49" s="201">
        <v>3.78</v>
      </c>
      <c r="W49" s="201">
        <v>8.83</v>
      </c>
      <c r="X49" s="201">
        <v>29.4</v>
      </c>
      <c r="Y49" s="201">
        <v>0</v>
      </c>
      <c r="Z49" s="201">
        <v>64.069999999999993</v>
      </c>
      <c r="AA49" s="201">
        <v>14.3</v>
      </c>
      <c r="AB49" s="201">
        <v>0</v>
      </c>
      <c r="AC49" s="201">
        <v>18.34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4.08</v>
      </c>
      <c r="AV49" s="201">
        <v>0.28000000000000003</v>
      </c>
      <c r="AW49" s="201">
        <v>0.11</v>
      </c>
      <c r="AX49" s="201">
        <v>0.11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39.39</v>
      </c>
      <c r="K50" s="201">
        <v>239.91</v>
      </c>
      <c r="L50" s="201">
        <v>10.82</v>
      </c>
      <c r="M50" s="201">
        <v>30.45</v>
      </c>
      <c r="N50" s="201">
        <v>24.9</v>
      </c>
      <c r="O50" s="201">
        <v>35.119999999999997</v>
      </c>
      <c r="P50" s="201">
        <v>15.12</v>
      </c>
      <c r="Q50" s="201">
        <v>4.66</v>
      </c>
      <c r="R50" s="201">
        <v>9.1999999999999993</v>
      </c>
      <c r="S50" s="201">
        <v>5.43</v>
      </c>
      <c r="T50" s="201">
        <v>0.65</v>
      </c>
      <c r="U50" s="201">
        <v>1.98</v>
      </c>
      <c r="V50" s="201">
        <v>3.78</v>
      </c>
      <c r="W50" s="201">
        <v>8.83</v>
      </c>
      <c r="X50" s="201">
        <v>29.4</v>
      </c>
      <c r="Y50" s="201">
        <v>0</v>
      </c>
      <c r="Z50" s="201">
        <v>64.069999999999993</v>
      </c>
      <c r="AA50" s="201">
        <v>14.3</v>
      </c>
      <c r="AB50" s="201">
        <v>0</v>
      </c>
      <c r="AC50" s="201">
        <v>18.34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4.08</v>
      </c>
      <c r="AV50" s="201">
        <v>0.28000000000000003</v>
      </c>
      <c r="AW50" s="201">
        <v>0.11</v>
      </c>
      <c r="AX50" s="201">
        <v>0.11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39.39</v>
      </c>
      <c r="K51" s="201">
        <v>239.91</v>
      </c>
      <c r="L51" s="201">
        <v>10.82</v>
      </c>
      <c r="M51" s="201">
        <v>44.91</v>
      </c>
      <c r="N51" s="201">
        <v>40.35</v>
      </c>
      <c r="O51" s="201">
        <v>52.51</v>
      </c>
      <c r="P51" s="201">
        <v>22.84</v>
      </c>
      <c r="Q51" s="201">
        <v>4.66</v>
      </c>
      <c r="R51" s="201">
        <v>9.1999999999999993</v>
      </c>
      <c r="S51" s="201">
        <v>5.43</v>
      </c>
      <c r="T51" s="201">
        <v>0.65</v>
      </c>
      <c r="U51" s="201">
        <v>2</v>
      </c>
      <c r="V51" s="201">
        <v>3.78</v>
      </c>
      <c r="W51" s="201">
        <v>10.34</v>
      </c>
      <c r="X51" s="201">
        <v>30.99</v>
      </c>
      <c r="Y51" s="201">
        <v>0</v>
      </c>
      <c r="Z51" s="201">
        <v>64.19</v>
      </c>
      <c r="AA51" s="201">
        <v>14.3</v>
      </c>
      <c r="AB51" s="201">
        <v>0</v>
      </c>
      <c r="AC51" s="201">
        <v>18.34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4.08</v>
      </c>
      <c r="AV51" s="201">
        <v>0.28000000000000003</v>
      </c>
      <c r="AW51" s="201">
        <v>0.11</v>
      </c>
      <c r="AX51" s="201">
        <v>0.11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39.39</v>
      </c>
      <c r="K52" s="201">
        <v>239.91</v>
      </c>
      <c r="L52" s="201">
        <v>10.82</v>
      </c>
      <c r="M52" s="201">
        <v>44.91</v>
      </c>
      <c r="N52" s="201">
        <v>40.35</v>
      </c>
      <c r="O52" s="201">
        <v>52.51</v>
      </c>
      <c r="P52" s="201">
        <v>22.84</v>
      </c>
      <c r="Q52" s="201">
        <v>4.66</v>
      </c>
      <c r="R52" s="201">
        <v>9.1999999999999993</v>
      </c>
      <c r="S52" s="201">
        <v>5.43</v>
      </c>
      <c r="T52" s="201">
        <v>0.65</v>
      </c>
      <c r="U52" s="201">
        <v>2</v>
      </c>
      <c r="V52" s="201">
        <v>3.83</v>
      </c>
      <c r="W52" s="201">
        <v>13.59</v>
      </c>
      <c r="X52" s="201">
        <v>47.66</v>
      </c>
      <c r="Y52" s="201">
        <v>0</v>
      </c>
      <c r="Z52" s="201">
        <v>64.69</v>
      </c>
      <c r="AA52" s="201">
        <v>14.3</v>
      </c>
      <c r="AB52" s="201">
        <v>0</v>
      </c>
      <c r="AC52" s="201">
        <v>18.34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4.08</v>
      </c>
      <c r="AV52" s="201">
        <v>0.28000000000000003</v>
      </c>
      <c r="AW52" s="201">
        <v>0.11</v>
      </c>
      <c r="AX52" s="201">
        <v>0.11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39.39</v>
      </c>
      <c r="K53" s="201">
        <v>239.91</v>
      </c>
      <c r="L53" s="201">
        <v>10.87</v>
      </c>
      <c r="M53" s="201">
        <v>44.91</v>
      </c>
      <c r="N53" s="201">
        <v>40.35</v>
      </c>
      <c r="O53" s="201">
        <v>52.51</v>
      </c>
      <c r="P53" s="201">
        <v>22.84</v>
      </c>
      <c r="Q53" s="201">
        <v>4.66</v>
      </c>
      <c r="R53" s="201">
        <v>9.1999999999999993</v>
      </c>
      <c r="S53" s="201">
        <v>5.43</v>
      </c>
      <c r="T53" s="201">
        <v>0.65</v>
      </c>
      <c r="U53" s="201">
        <v>2</v>
      </c>
      <c r="V53" s="201">
        <v>3.83</v>
      </c>
      <c r="W53" s="201">
        <v>13.59</v>
      </c>
      <c r="X53" s="201">
        <v>47.66</v>
      </c>
      <c r="Y53" s="201">
        <v>0</v>
      </c>
      <c r="Z53" s="201">
        <v>71.47</v>
      </c>
      <c r="AA53" s="201">
        <v>14.3</v>
      </c>
      <c r="AB53" s="201">
        <v>0</v>
      </c>
      <c r="AC53" s="201">
        <v>18.34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4.08</v>
      </c>
      <c r="AV53" s="201">
        <v>0.28000000000000003</v>
      </c>
      <c r="AW53" s="201">
        <v>0.11</v>
      </c>
      <c r="AX53" s="201">
        <v>0.11</v>
      </c>
      <c r="AY53" s="201">
        <v>1.23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39.39</v>
      </c>
      <c r="K54" s="201">
        <v>239.91</v>
      </c>
      <c r="L54" s="201">
        <v>10.87</v>
      </c>
      <c r="M54" s="201">
        <v>44.91</v>
      </c>
      <c r="N54" s="201">
        <v>40.35</v>
      </c>
      <c r="O54" s="201">
        <v>52.51</v>
      </c>
      <c r="P54" s="201">
        <v>22.84</v>
      </c>
      <c r="Q54" s="201">
        <v>4.66</v>
      </c>
      <c r="R54" s="201">
        <v>9.1999999999999993</v>
      </c>
      <c r="S54" s="201">
        <v>5.43</v>
      </c>
      <c r="T54" s="201">
        <v>0.65</v>
      </c>
      <c r="U54" s="201">
        <v>2</v>
      </c>
      <c r="V54" s="201">
        <v>3.83</v>
      </c>
      <c r="W54" s="201">
        <v>13.59</v>
      </c>
      <c r="X54" s="201">
        <v>47.66</v>
      </c>
      <c r="Y54" s="201">
        <v>0</v>
      </c>
      <c r="Z54" s="201">
        <v>71.47</v>
      </c>
      <c r="AA54" s="201">
        <v>14.3</v>
      </c>
      <c r="AB54" s="201">
        <v>0</v>
      </c>
      <c r="AC54" s="201">
        <v>18.34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4.08</v>
      </c>
      <c r="AV54" s="201">
        <v>0.28000000000000003</v>
      </c>
      <c r="AW54" s="201">
        <v>0.11</v>
      </c>
      <c r="AX54" s="201">
        <v>0.11</v>
      </c>
      <c r="AY54" s="201">
        <v>1.23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39.39</v>
      </c>
      <c r="K55" s="201">
        <v>239.91</v>
      </c>
      <c r="L55" s="201">
        <v>10.87</v>
      </c>
      <c r="M55" s="201">
        <v>44.91</v>
      </c>
      <c r="N55" s="201">
        <v>40.35</v>
      </c>
      <c r="O55" s="201">
        <v>52.51</v>
      </c>
      <c r="P55" s="201">
        <v>22.84</v>
      </c>
      <c r="Q55" s="201">
        <v>4.66</v>
      </c>
      <c r="R55" s="201">
        <v>9.1999999999999993</v>
      </c>
      <c r="S55" s="201">
        <v>5.43</v>
      </c>
      <c r="T55" s="201">
        <v>0.65</v>
      </c>
      <c r="U55" s="201">
        <v>2</v>
      </c>
      <c r="V55" s="201">
        <v>3.83</v>
      </c>
      <c r="W55" s="201">
        <v>10.34</v>
      </c>
      <c r="X55" s="201">
        <v>47.66</v>
      </c>
      <c r="Y55" s="201">
        <v>0</v>
      </c>
      <c r="Z55" s="201">
        <v>73.22</v>
      </c>
      <c r="AA55" s="201">
        <v>14.3</v>
      </c>
      <c r="AB55" s="201">
        <v>0</v>
      </c>
      <c r="AC55" s="201">
        <v>18.34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4.08</v>
      </c>
      <c r="AV55" s="201">
        <v>0.28000000000000003</v>
      </c>
      <c r="AW55" s="201">
        <v>0.11</v>
      </c>
      <c r="AX55" s="201">
        <v>0.11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39.39</v>
      </c>
      <c r="K56" s="201">
        <v>239.91</v>
      </c>
      <c r="L56" s="201">
        <v>10.87</v>
      </c>
      <c r="M56" s="201">
        <v>44.91</v>
      </c>
      <c r="N56" s="201">
        <v>40.35</v>
      </c>
      <c r="O56" s="201">
        <v>52.51</v>
      </c>
      <c r="P56" s="201">
        <v>22.84</v>
      </c>
      <c r="Q56" s="201">
        <v>4.66</v>
      </c>
      <c r="R56" s="201">
        <v>9.1999999999999993</v>
      </c>
      <c r="S56" s="201">
        <v>5.43</v>
      </c>
      <c r="T56" s="201">
        <v>0.65</v>
      </c>
      <c r="U56" s="201">
        <v>2</v>
      </c>
      <c r="V56" s="201">
        <v>3.83</v>
      </c>
      <c r="W56" s="201">
        <v>10.34</v>
      </c>
      <c r="X56" s="201">
        <v>47.66</v>
      </c>
      <c r="Y56" s="201">
        <v>0</v>
      </c>
      <c r="Z56" s="201">
        <v>73.22</v>
      </c>
      <c r="AA56" s="201">
        <v>14.3</v>
      </c>
      <c r="AB56" s="201">
        <v>0</v>
      </c>
      <c r="AC56" s="201">
        <v>18.34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4.08</v>
      </c>
      <c r="AV56" s="201">
        <v>0.28000000000000003</v>
      </c>
      <c r="AW56" s="201">
        <v>0.11</v>
      </c>
      <c r="AX56" s="201">
        <v>0.11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39.39</v>
      </c>
      <c r="K57" s="201">
        <v>239.92</v>
      </c>
      <c r="L57" s="201">
        <v>10.59</v>
      </c>
      <c r="M57" s="201">
        <v>44.91</v>
      </c>
      <c r="N57" s="201">
        <v>1.87</v>
      </c>
      <c r="O57" s="201">
        <v>2.62</v>
      </c>
      <c r="P57" s="201">
        <v>1.1100000000000001</v>
      </c>
      <c r="Q57" s="201">
        <v>4.66</v>
      </c>
      <c r="R57" s="201">
        <v>9.1999999999999993</v>
      </c>
      <c r="S57" s="201">
        <v>5.43</v>
      </c>
      <c r="T57" s="201">
        <v>0.65</v>
      </c>
      <c r="U57" s="201">
        <v>2.04</v>
      </c>
      <c r="V57" s="201">
        <v>3.83</v>
      </c>
      <c r="W57" s="201">
        <v>13.59</v>
      </c>
      <c r="X57" s="201">
        <v>47.66</v>
      </c>
      <c r="Y57" s="201">
        <v>0</v>
      </c>
      <c r="Z57" s="201">
        <v>71.47</v>
      </c>
      <c r="AA57" s="201">
        <v>19.16</v>
      </c>
      <c r="AB57" s="201">
        <v>0</v>
      </c>
      <c r="AC57" s="201">
        <v>18.34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4.08</v>
      </c>
      <c r="AV57" s="201">
        <v>0.28000000000000003</v>
      </c>
      <c r="AW57" s="201">
        <v>0.11</v>
      </c>
      <c r="AX57" s="201">
        <v>0.11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39.39</v>
      </c>
      <c r="K58" s="201">
        <v>239.92</v>
      </c>
      <c r="L58" s="201">
        <v>10.59</v>
      </c>
      <c r="M58" s="201">
        <v>44.91</v>
      </c>
      <c r="N58" s="201">
        <v>1.87</v>
      </c>
      <c r="O58" s="201">
        <v>2.62</v>
      </c>
      <c r="P58" s="201">
        <v>1.1100000000000001</v>
      </c>
      <c r="Q58" s="201">
        <v>4.66</v>
      </c>
      <c r="R58" s="201">
        <v>9.1999999999999993</v>
      </c>
      <c r="S58" s="201">
        <v>5.43</v>
      </c>
      <c r="T58" s="201">
        <v>0.65</v>
      </c>
      <c r="U58" s="201">
        <v>2.0099999999999998</v>
      </c>
      <c r="V58" s="201">
        <v>3.83</v>
      </c>
      <c r="W58" s="201">
        <v>13.59</v>
      </c>
      <c r="X58" s="201">
        <v>47.66</v>
      </c>
      <c r="Y58" s="201">
        <v>0</v>
      </c>
      <c r="Z58" s="201">
        <v>71.47</v>
      </c>
      <c r="AA58" s="201">
        <v>19.16</v>
      </c>
      <c r="AB58" s="201">
        <v>0</v>
      </c>
      <c r="AC58" s="201">
        <v>18.34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4.08</v>
      </c>
      <c r="AV58" s="201">
        <v>0.28000000000000003</v>
      </c>
      <c r="AW58" s="201">
        <v>0.11</v>
      </c>
      <c r="AX58" s="201">
        <v>0.11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39.39</v>
      </c>
      <c r="K59" s="201">
        <v>239.91</v>
      </c>
      <c r="L59" s="201">
        <v>10.85</v>
      </c>
      <c r="M59" s="201">
        <v>2.2599999999999998</v>
      </c>
      <c r="N59" s="201">
        <v>1.87</v>
      </c>
      <c r="O59" s="201">
        <v>2.62</v>
      </c>
      <c r="P59" s="201">
        <v>1.1100000000000001</v>
      </c>
      <c r="Q59" s="201">
        <v>4.66</v>
      </c>
      <c r="R59" s="201">
        <v>9.1999999999999993</v>
      </c>
      <c r="S59" s="201">
        <v>5.43</v>
      </c>
      <c r="T59" s="201">
        <v>0.65</v>
      </c>
      <c r="U59" s="201">
        <v>2.0099999999999998</v>
      </c>
      <c r="V59" s="201">
        <v>0.31</v>
      </c>
      <c r="W59" s="201">
        <v>0.67</v>
      </c>
      <c r="X59" s="201">
        <v>2.23</v>
      </c>
      <c r="Y59" s="201">
        <v>0</v>
      </c>
      <c r="Z59" s="201">
        <v>20.74</v>
      </c>
      <c r="AA59" s="201">
        <v>19.16</v>
      </c>
      <c r="AB59" s="201">
        <v>0</v>
      </c>
      <c r="AC59" s="201">
        <v>18.34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0.11</v>
      </c>
      <c r="AX59" s="201">
        <v>0.11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39.39</v>
      </c>
      <c r="K60" s="201">
        <v>239.91</v>
      </c>
      <c r="L60" s="201">
        <v>10.85</v>
      </c>
      <c r="M60" s="201">
        <v>2.2599999999999998</v>
      </c>
      <c r="N60" s="201">
        <v>1.87</v>
      </c>
      <c r="O60" s="201">
        <v>2.62</v>
      </c>
      <c r="P60" s="201">
        <v>1.1100000000000001</v>
      </c>
      <c r="Q60" s="201">
        <v>0.34</v>
      </c>
      <c r="R60" s="201">
        <v>0.67</v>
      </c>
      <c r="S60" s="201">
        <v>0.42</v>
      </c>
      <c r="T60" s="201">
        <v>0.05</v>
      </c>
      <c r="U60" s="201">
        <v>2.0099999999999998</v>
      </c>
      <c r="V60" s="201">
        <v>0.31</v>
      </c>
      <c r="W60" s="201">
        <v>0.67</v>
      </c>
      <c r="X60" s="201">
        <v>2.23</v>
      </c>
      <c r="Y60" s="201">
        <v>0</v>
      </c>
      <c r="Z60" s="201">
        <v>4.2</v>
      </c>
      <c r="AA60" s="201">
        <v>1.35</v>
      </c>
      <c r="AB60" s="201">
        <v>0</v>
      </c>
      <c r="AC60" s="201">
        <v>18.34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0.11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39.39</v>
      </c>
      <c r="K61" s="201">
        <v>198.38</v>
      </c>
      <c r="L61" s="201">
        <v>11.78</v>
      </c>
      <c r="M61" s="201">
        <v>2.2599999999999998</v>
      </c>
      <c r="N61" s="201">
        <v>1.87</v>
      </c>
      <c r="O61" s="201">
        <v>2.62</v>
      </c>
      <c r="P61" s="201">
        <v>1.1100000000000001</v>
      </c>
      <c r="Q61" s="201">
        <v>0.34</v>
      </c>
      <c r="R61" s="201">
        <v>0.67</v>
      </c>
      <c r="S61" s="201">
        <v>0.42</v>
      </c>
      <c r="T61" s="201">
        <v>0.05</v>
      </c>
      <c r="U61" s="201">
        <v>2.0099999999999998</v>
      </c>
      <c r="V61" s="201">
        <v>0.31</v>
      </c>
      <c r="W61" s="201">
        <v>0.67</v>
      </c>
      <c r="X61" s="201">
        <v>2.23</v>
      </c>
      <c r="Y61" s="201">
        <v>0</v>
      </c>
      <c r="Z61" s="201">
        <v>4.2</v>
      </c>
      <c r="AA61" s="201">
        <v>1.35</v>
      </c>
      <c r="AB61" s="201">
        <v>0</v>
      </c>
      <c r="AC61" s="201">
        <v>18.34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0.11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39.39</v>
      </c>
      <c r="K62" s="201">
        <v>154.91999999999999</v>
      </c>
      <c r="L62" s="201">
        <v>10.85</v>
      </c>
      <c r="M62" s="201">
        <v>2.2599999999999998</v>
      </c>
      <c r="N62" s="201">
        <v>1.87</v>
      </c>
      <c r="O62" s="201">
        <v>2.62</v>
      </c>
      <c r="P62" s="201">
        <v>1.1100000000000001</v>
      </c>
      <c r="Q62" s="201">
        <v>0.34</v>
      </c>
      <c r="R62" s="201">
        <v>0.67</v>
      </c>
      <c r="S62" s="201">
        <v>0.42</v>
      </c>
      <c r="T62" s="201">
        <v>0.05</v>
      </c>
      <c r="U62" s="201">
        <v>2.0099999999999998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1.35</v>
      </c>
      <c r="AB62" s="201">
        <v>0</v>
      </c>
      <c r="AC62" s="201">
        <v>18.34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0.11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39.39</v>
      </c>
      <c r="K63" s="201">
        <v>193.56</v>
      </c>
      <c r="L63" s="201">
        <v>10.85</v>
      </c>
      <c r="M63" s="201">
        <v>2.2599999999999998</v>
      </c>
      <c r="N63" s="201">
        <v>1.87</v>
      </c>
      <c r="O63" s="201">
        <v>2.62</v>
      </c>
      <c r="P63" s="201">
        <v>1.1100000000000001</v>
      </c>
      <c r="Q63" s="201">
        <v>0.34</v>
      </c>
      <c r="R63" s="201">
        <v>0.67</v>
      </c>
      <c r="S63" s="201">
        <v>0.42</v>
      </c>
      <c r="T63" s="201">
        <v>0.05</v>
      </c>
      <c r="U63" s="201">
        <v>2.0099999999999998</v>
      </c>
      <c r="V63" s="201">
        <v>0.31</v>
      </c>
      <c r="W63" s="201">
        <v>0.67</v>
      </c>
      <c r="X63" s="201">
        <v>1.89</v>
      </c>
      <c r="Y63" s="201">
        <v>0</v>
      </c>
      <c r="Z63" s="201">
        <v>4.2</v>
      </c>
      <c r="AA63" s="201">
        <v>1.35</v>
      </c>
      <c r="AB63" s="201">
        <v>0</v>
      </c>
      <c r="AC63" s="201">
        <v>18.34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0.11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39.39</v>
      </c>
      <c r="K64" s="201">
        <v>145.26</v>
      </c>
      <c r="L64" s="201">
        <v>10.85</v>
      </c>
      <c r="M64" s="201">
        <v>2.2599999999999998</v>
      </c>
      <c r="N64" s="201">
        <v>1.87</v>
      </c>
      <c r="O64" s="201">
        <v>2.62</v>
      </c>
      <c r="P64" s="201">
        <v>1.1100000000000001</v>
      </c>
      <c r="Q64" s="201">
        <v>0.34</v>
      </c>
      <c r="R64" s="201">
        <v>0.68</v>
      </c>
      <c r="S64" s="201">
        <v>0.42</v>
      </c>
      <c r="T64" s="201">
        <v>0.05</v>
      </c>
      <c r="U64" s="201">
        <v>2.0099999999999998</v>
      </c>
      <c r="V64" s="201">
        <v>0.31</v>
      </c>
      <c r="W64" s="201">
        <v>0.67</v>
      </c>
      <c r="X64" s="201">
        <v>1.86</v>
      </c>
      <c r="Y64" s="201">
        <v>0</v>
      </c>
      <c r="Z64" s="201">
        <v>4.2</v>
      </c>
      <c r="AA64" s="201">
        <v>1.35</v>
      </c>
      <c r="AB64" s="201">
        <v>0</v>
      </c>
      <c r="AC64" s="201">
        <v>18.34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0.11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39.39</v>
      </c>
      <c r="K65" s="201">
        <v>96.98</v>
      </c>
      <c r="L65" s="201">
        <v>10.85</v>
      </c>
      <c r="M65" s="201">
        <v>2.2599999999999998</v>
      </c>
      <c r="N65" s="201">
        <v>1.87</v>
      </c>
      <c r="O65" s="201">
        <v>2.62</v>
      </c>
      <c r="P65" s="201">
        <v>1.1100000000000001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2.0099999999999998</v>
      </c>
      <c r="V65" s="201">
        <v>0.31</v>
      </c>
      <c r="W65" s="201">
        <v>0.67</v>
      </c>
      <c r="X65" s="201">
        <v>1.86</v>
      </c>
      <c r="Y65" s="201">
        <v>0</v>
      </c>
      <c r="Z65" s="201">
        <v>4.2</v>
      </c>
      <c r="AA65" s="201">
        <v>1.35</v>
      </c>
      <c r="AB65" s="201">
        <v>0</v>
      </c>
      <c r="AC65" s="201">
        <v>18.34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0.11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39.39</v>
      </c>
      <c r="K66" s="201">
        <v>111.3</v>
      </c>
      <c r="L66" s="201">
        <v>10.85</v>
      </c>
      <c r="M66" s="201">
        <v>2.2599999999999998</v>
      </c>
      <c r="N66" s="201">
        <v>1.87</v>
      </c>
      <c r="O66" s="201">
        <v>2.62</v>
      </c>
      <c r="P66" s="201">
        <v>1.1100000000000001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2.0099999999999998</v>
      </c>
      <c r="V66" s="201">
        <v>0.31</v>
      </c>
      <c r="W66" s="201">
        <v>0.67</v>
      </c>
      <c r="X66" s="201">
        <v>1.86</v>
      </c>
      <c r="Y66" s="201">
        <v>0</v>
      </c>
      <c r="Z66" s="201">
        <v>4.2</v>
      </c>
      <c r="AA66" s="201">
        <v>1.35</v>
      </c>
      <c r="AB66" s="201">
        <v>0</v>
      </c>
      <c r="AC66" s="201">
        <v>18.34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0.24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39.39</v>
      </c>
      <c r="K67" s="201">
        <v>162.09</v>
      </c>
      <c r="L67" s="201">
        <v>10.85</v>
      </c>
      <c r="M67" s="201">
        <v>2.13</v>
      </c>
      <c r="N67" s="201">
        <v>1.78</v>
      </c>
      <c r="O67" s="201">
        <v>2.4900000000000002</v>
      </c>
      <c r="P67" s="201">
        <v>1.06</v>
      </c>
      <c r="Q67" s="201">
        <v>0.99</v>
      </c>
      <c r="R67" s="201">
        <v>0.64</v>
      </c>
      <c r="S67" s="201">
        <v>1.21</v>
      </c>
      <c r="T67" s="201">
        <v>0.15</v>
      </c>
      <c r="U67" s="201">
        <v>2.0099999999999998</v>
      </c>
      <c r="V67" s="201">
        <v>0.31</v>
      </c>
      <c r="W67" s="201">
        <v>0.67</v>
      </c>
      <c r="X67" s="201">
        <v>1.86</v>
      </c>
      <c r="Y67" s="201">
        <v>0</v>
      </c>
      <c r="Z67" s="201">
        <v>4.2</v>
      </c>
      <c r="AA67" s="201">
        <v>1.35</v>
      </c>
      <c r="AB67" s="201">
        <v>0</v>
      </c>
      <c r="AC67" s="201">
        <v>18.34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0.24</v>
      </c>
      <c r="AX67" s="201">
        <v>0.11</v>
      </c>
      <c r="AY67" s="201">
        <v>0.23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39.39</v>
      </c>
      <c r="K68" s="201">
        <v>221.9</v>
      </c>
      <c r="L68" s="201">
        <v>10.85</v>
      </c>
      <c r="M68" s="201">
        <v>2.19</v>
      </c>
      <c r="N68" s="201">
        <v>1.83</v>
      </c>
      <c r="O68" s="201">
        <v>2.58</v>
      </c>
      <c r="P68" s="201">
        <v>1.0900000000000001</v>
      </c>
      <c r="Q68" s="201">
        <v>0.68</v>
      </c>
      <c r="R68" s="201">
        <v>1.35</v>
      </c>
      <c r="S68" s="201">
        <v>0.83</v>
      </c>
      <c r="T68" s="201">
        <v>0.1</v>
      </c>
      <c r="U68" s="201">
        <v>2.0099999999999998</v>
      </c>
      <c r="V68" s="201">
        <v>0.31</v>
      </c>
      <c r="W68" s="201">
        <v>0.67</v>
      </c>
      <c r="X68" s="201">
        <v>1.86</v>
      </c>
      <c r="Y68" s="201">
        <v>0</v>
      </c>
      <c r="Z68" s="201">
        <v>4.2</v>
      </c>
      <c r="AA68" s="201">
        <v>1.35</v>
      </c>
      <c r="AB68" s="201">
        <v>0</v>
      </c>
      <c r="AC68" s="201">
        <v>18.34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0.24</v>
      </c>
      <c r="AX68" s="201">
        <v>0.11</v>
      </c>
      <c r="AY68" s="201">
        <v>0.26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39.39</v>
      </c>
      <c r="K69" s="201">
        <v>220.17</v>
      </c>
      <c r="L69" s="201">
        <v>10.85</v>
      </c>
      <c r="M69" s="201">
        <v>2.2999999999999998</v>
      </c>
      <c r="N69" s="201">
        <v>1.89</v>
      </c>
      <c r="O69" s="201">
        <v>2.65</v>
      </c>
      <c r="P69" s="201">
        <v>1.1100000000000001</v>
      </c>
      <c r="Q69" s="201">
        <v>0.37</v>
      </c>
      <c r="R69" s="201">
        <v>0.7</v>
      </c>
      <c r="S69" s="201">
        <v>0.45</v>
      </c>
      <c r="T69" s="201">
        <v>0.05</v>
      </c>
      <c r="U69" s="201">
        <v>2.0099999999999998</v>
      </c>
      <c r="V69" s="201">
        <v>0.31</v>
      </c>
      <c r="W69" s="201">
        <v>0.67</v>
      </c>
      <c r="X69" s="201">
        <v>1.86</v>
      </c>
      <c r="Y69" s="201">
        <v>0</v>
      </c>
      <c r="Z69" s="201">
        <v>4.2</v>
      </c>
      <c r="AA69" s="201">
        <v>1.35</v>
      </c>
      <c r="AB69" s="201">
        <v>0</v>
      </c>
      <c r="AC69" s="201">
        <v>18.34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0.24</v>
      </c>
      <c r="AX69" s="201">
        <v>0.11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39.39</v>
      </c>
      <c r="K70" s="201">
        <v>169.82</v>
      </c>
      <c r="L70" s="201">
        <v>10.85</v>
      </c>
      <c r="M70" s="201">
        <v>2.2599999999999998</v>
      </c>
      <c r="N70" s="201">
        <v>1.87</v>
      </c>
      <c r="O70" s="201">
        <v>2.62</v>
      </c>
      <c r="P70" s="201">
        <v>1.1100000000000001</v>
      </c>
      <c r="Q70" s="201">
        <v>0.34</v>
      </c>
      <c r="R70" s="201">
        <v>0.68</v>
      </c>
      <c r="S70" s="201">
        <v>0.42</v>
      </c>
      <c r="T70" s="201">
        <v>0.05</v>
      </c>
      <c r="U70" s="201">
        <v>2.0099999999999998</v>
      </c>
      <c r="V70" s="201">
        <v>0.31</v>
      </c>
      <c r="W70" s="201">
        <v>0.67</v>
      </c>
      <c r="X70" s="201">
        <v>1.86</v>
      </c>
      <c r="Y70" s="201">
        <v>0</v>
      </c>
      <c r="Z70" s="201">
        <v>4.2</v>
      </c>
      <c r="AA70" s="201">
        <v>1.35</v>
      </c>
      <c r="AB70" s="201">
        <v>0</v>
      </c>
      <c r="AC70" s="201">
        <v>18.34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0.31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39.39</v>
      </c>
      <c r="K71" s="201">
        <v>65.66</v>
      </c>
      <c r="L71" s="201">
        <v>10.85</v>
      </c>
      <c r="M71" s="201">
        <v>2.2599999999999998</v>
      </c>
      <c r="N71" s="201">
        <v>1.87</v>
      </c>
      <c r="O71" s="201">
        <v>2.62</v>
      </c>
      <c r="P71" s="201">
        <v>1.1100000000000001</v>
      </c>
      <c r="Q71" s="201">
        <v>0.34</v>
      </c>
      <c r="R71" s="201">
        <v>0.68</v>
      </c>
      <c r="S71" s="201">
        <v>0.42</v>
      </c>
      <c r="T71" s="201">
        <v>0.05</v>
      </c>
      <c r="U71" s="201">
        <v>2.0099999999999998</v>
      </c>
      <c r="V71" s="201">
        <v>0.31</v>
      </c>
      <c r="W71" s="201">
        <v>0.67</v>
      </c>
      <c r="X71" s="201">
        <v>1.86</v>
      </c>
      <c r="Y71" s="201">
        <v>0</v>
      </c>
      <c r="Z71" s="201">
        <v>4.2</v>
      </c>
      <c r="AA71" s="201">
        <v>1.35</v>
      </c>
      <c r="AB71" s="201">
        <v>0</v>
      </c>
      <c r="AC71" s="201">
        <v>18.34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-32.35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0.31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39.39</v>
      </c>
      <c r="K72" s="201">
        <v>88.27</v>
      </c>
      <c r="L72" s="201">
        <v>10.85</v>
      </c>
      <c r="M72" s="201">
        <v>2.2599999999999998</v>
      </c>
      <c r="N72" s="201">
        <v>1.87</v>
      </c>
      <c r="O72" s="201">
        <v>2.62</v>
      </c>
      <c r="P72" s="201">
        <v>1.1100000000000001</v>
      </c>
      <c r="Q72" s="201">
        <v>0.34</v>
      </c>
      <c r="R72" s="201">
        <v>0.68</v>
      </c>
      <c r="S72" s="201">
        <v>0.42</v>
      </c>
      <c r="T72" s="201">
        <v>0.05</v>
      </c>
      <c r="U72" s="201">
        <v>2.0099999999999998</v>
      </c>
      <c r="V72" s="201">
        <v>0.31</v>
      </c>
      <c r="W72" s="201">
        <v>0.67</v>
      </c>
      <c r="X72" s="201">
        <v>1.86</v>
      </c>
      <c r="Y72" s="201">
        <v>0</v>
      </c>
      <c r="Z72" s="201">
        <v>4.2</v>
      </c>
      <c r="AA72" s="201">
        <v>1.35</v>
      </c>
      <c r="AB72" s="201">
        <v>0</v>
      </c>
      <c r="AC72" s="201">
        <v>18.34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-32.35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0.31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39.39</v>
      </c>
      <c r="K73" s="201">
        <v>125.95</v>
      </c>
      <c r="L73" s="201">
        <v>10.85</v>
      </c>
      <c r="M73" s="201">
        <v>2.2599999999999998</v>
      </c>
      <c r="N73" s="201">
        <v>1.87</v>
      </c>
      <c r="O73" s="201">
        <v>2.62</v>
      </c>
      <c r="P73" s="201">
        <v>1.1100000000000001</v>
      </c>
      <c r="Q73" s="201">
        <v>0.34</v>
      </c>
      <c r="R73" s="201">
        <v>0.63</v>
      </c>
      <c r="S73" s="201">
        <v>0.42</v>
      </c>
      <c r="T73" s="201">
        <v>0.05</v>
      </c>
      <c r="U73" s="201">
        <v>2.0099999999999998</v>
      </c>
      <c r="V73" s="201">
        <v>0.31</v>
      </c>
      <c r="W73" s="201">
        <v>0.67</v>
      </c>
      <c r="X73" s="201">
        <v>1.86</v>
      </c>
      <c r="Y73" s="201">
        <v>0</v>
      </c>
      <c r="Z73" s="201">
        <v>4.2</v>
      </c>
      <c r="AA73" s="201">
        <v>1.35</v>
      </c>
      <c r="AB73" s="201">
        <v>0</v>
      </c>
      <c r="AC73" s="201">
        <v>18.34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-32.35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0.31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39.39</v>
      </c>
      <c r="K74" s="201">
        <v>174.24</v>
      </c>
      <c r="L74" s="201">
        <v>10.85</v>
      </c>
      <c r="M74" s="201">
        <v>2.2599999999999998</v>
      </c>
      <c r="N74" s="201">
        <v>1.87</v>
      </c>
      <c r="O74" s="201">
        <v>2.62</v>
      </c>
      <c r="P74" s="201">
        <v>1.1100000000000001</v>
      </c>
      <c r="Q74" s="201">
        <v>0.34</v>
      </c>
      <c r="R74" s="201">
        <v>0.63</v>
      </c>
      <c r="S74" s="201">
        <v>0.42</v>
      </c>
      <c r="T74" s="201">
        <v>0.05</v>
      </c>
      <c r="U74" s="201">
        <v>2.0099999999999998</v>
      </c>
      <c r="V74" s="201">
        <v>0.31</v>
      </c>
      <c r="W74" s="201">
        <v>0.67</v>
      </c>
      <c r="X74" s="201">
        <v>1.86</v>
      </c>
      <c r="Y74" s="201">
        <v>0</v>
      </c>
      <c r="Z74" s="201">
        <v>4.2</v>
      </c>
      <c r="AA74" s="201">
        <v>1.35</v>
      </c>
      <c r="AB74" s="201">
        <v>0</v>
      </c>
      <c r="AC74" s="201">
        <v>18.34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0.31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39.39</v>
      </c>
      <c r="K75" s="201">
        <v>144.38</v>
      </c>
      <c r="L75" s="201">
        <v>10.85</v>
      </c>
      <c r="M75" s="201">
        <v>2.2599999999999998</v>
      </c>
      <c r="N75" s="201">
        <v>1.87</v>
      </c>
      <c r="O75" s="201">
        <v>2.62</v>
      </c>
      <c r="P75" s="201">
        <v>1.1100000000000001</v>
      </c>
      <c r="Q75" s="201">
        <v>0.34</v>
      </c>
      <c r="R75" s="201">
        <v>0.63</v>
      </c>
      <c r="S75" s="201">
        <v>0.42</v>
      </c>
      <c r="T75" s="201">
        <v>0.05</v>
      </c>
      <c r="U75" s="201">
        <v>2.0099999999999998</v>
      </c>
      <c r="V75" s="201">
        <v>0.31</v>
      </c>
      <c r="W75" s="201">
        <v>0.67</v>
      </c>
      <c r="X75" s="201">
        <v>1.86</v>
      </c>
      <c r="Y75" s="201">
        <v>0</v>
      </c>
      <c r="Z75" s="201">
        <v>4.2</v>
      </c>
      <c r="AA75" s="201">
        <v>1.35</v>
      </c>
      <c r="AB75" s="201">
        <v>0</v>
      </c>
      <c r="AC75" s="201">
        <v>18.34</v>
      </c>
      <c r="AD75" s="201">
        <v>0</v>
      </c>
      <c r="AE75" s="201">
        <v>0</v>
      </c>
      <c r="AF75" s="201">
        <v>0</v>
      </c>
      <c r="AG75" s="201">
        <v>1.1499999999999999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39.39</v>
      </c>
      <c r="K76" s="201">
        <v>111.24</v>
      </c>
      <c r="L76" s="201">
        <v>10.85</v>
      </c>
      <c r="M76" s="201">
        <v>2.2599999999999998</v>
      </c>
      <c r="N76" s="201">
        <v>1.87</v>
      </c>
      <c r="O76" s="201">
        <v>2.62</v>
      </c>
      <c r="P76" s="201">
        <v>1.1100000000000001</v>
      </c>
      <c r="Q76" s="201">
        <v>0.34</v>
      </c>
      <c r="R76" s="201">
        <v>0.63</v>
      </c>
      <c r="S76" s="201">
        <v>0.42</v>
      </c>
      <c r="T76" s="201">
        <v>0.05</v>
      </c>
      <c r="U76" s="201">
        <v>2.0099999999999998</v>
      </c>
      <c r="V76" s="201">
        <v>0.31</v>
      </c>
      <c r="W76" s="201">
        <v>0.52</v>
      </c>
      <c r="X76" s="201">
        <v>1.86</v>
      </c>
      <c r="Y76" s="201">
        <v>0</v>
      </c>
      <c r="Z76" s="201">
        <v>4.2</v>
      </c>
      <c r="AA76" s="201">
        <v>1.35</v>
      </c>
      <c r="AB76" s="201">
        <v>0</v>
      </c>
      <c r="AC76" s="201">
        <v>18.34</v>
      </c>
      <c r="AD76" s="201">
        <v>0</v>
      </c>
      <c r="AE76" s="201">
        <v>0</v>
      </c>
      <c r="AF76" s="201">
        <v>0</v>
      </c>
      <c r="AG76" s="201">
        <v>1.1499999999999999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39.39</v>
      </c>
      <c r="K77" s="201">
        <v>62.95</v>
      </c>
      <c r="L77" s="201">
        <v>10.210000000000001</v>
      </c>
      <c r="M77" s="201">
        <v>2.2599999999999998</v>
      </c>
      <c r="N77" s="201">
        <v>1.87</v>
      </c>
      <c r="O77" s="201">
        <v>2.62</v>
      </c>
      <c r="P77" s="201">
        <v>1.1100000000000001</v>
      </c>
      <c r="Q77" s="201">
        <v>0.34</v>
      </c>
      <c r="R77" s="201">
        <v>0.63</v>
      </c>
      <c r="S77" s="201">
        <v>0.42</v>
      </c>
      <c r="T77" s="201">
        <v>0.05</v>
      </c>
      <c r="U77" s="201">
        <v>2.0099999999999998</v>
      </c>
      <c r="V77" s="201">
        <v>0.31</v>
      </c>
      <c r="W77" s="201">
        <v>0.52</v>
      </c>
      <c r="X77" s="201">
        <v>1.86</v>
      </c>
      <c r="Y77" s="201">
        <v>0</v>
      </c>
      <c r="Z77" s="201">
        <v>4.2</v>
      </c>
      <c r="AA77" s="201">
        <v>1.35</v>
      </c>
      <c r="AB77" s="201">
        <v>0</v>
      </c>
      <c r="AC77" s="201">
        <v>18.34</v>
      </c>
      <c r="AD77" s="201">
        <v>0</v>
      </c>
      <c r="AE77" s="201">
        <v>0</v>
      </c>
      <c r="AF77" s="201">
        <v>0</v>
      </c>
      <c r="AG77" s="201">
        <v>1.1499999999999999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39.39</v>
      </c>
      <c r="K78" s="201">
        <v>17.52</v>
      </c>
      <c r="L78" s="201">
        <v>10.210000000000001</v>
      </c>
      <c r="M78" s="201">
        <v>2.2599999999999998</v>
      </c>
      <c r="N78" s="201">
        <v>1.87</v>
      </c>
      <c r="O78" s="201">
        <v>2.62</v>
      </c>
      <c r="P78" s="201">
        <v>1.1100000000000001</v>
      </c>
      <c r="Q78" s="201">
        <v>0.34</v>
      </c>
      <c r="R78" s="201">
        <v>0.63</v>
      </c>
      <c r="S78" s="201">
        <v>0.42</v>
      </c>
      <c r="T78" s="201">
        <v>0.05</v>
      </c>
      <c r="U78" s="201">
        <v>2.0099999999999998</v>
      </c>
      <c r="V78" s="201">
        <v>0.31</v>
      </c>
      <c r="W78" s="201">
        <v>0.52</v>
      </c>
      <c r="X78" s="201">
        <v>1.86</v>
      </c>
      <c r="Y78" s="201">
        <v>0</v>
      </c>
      <c r="Z78" s="201">
        <v>4.2</v>
      </c>
      <c r="AA78" s="201">
        <v>1.35</v>
      </c>
      <c r="AB78" s="201">
        <v>0</v>
      </c>
      <c r="AC78" s="201">
        <v>18.34</v>
      </c>
      <c r="AD78" s="201">
        <v>0</v>
      </c>
      <c r="AE78" s="201">
        <v>0</v>
      </c>
      <c r="AF78" s="201">
        <v>0</v>
      </c>
      <c r="AG78" s="201">
        <v>1.1499999999999999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21.24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39.39</v>
      </c>
      <c r="K79" s="201">
        <v>39.380000000000003</v>
      </c>
      <c r="L79" s="201">
        <v>9.99</v>
      </c>
      <c r="M79" s="201">
        <v>2.2599999999999998</v>
      </c>
      <c r="N79" s="201">
        <v>1.87</v>
      </c>
      <c r="O79" s="201">
        <v>2.62</v>
      </c>
      <c r="P79" s="201">
        <v>1.1100000000000001</v>
      </c>
      <c r="Q79" s="201">
        <v>0.34</v>
      </c>
      <c r="R79" s="201">
        <v>0.63</v>
      </c>
      <c r="S79" s="201">
        <v>0.42</v>
      </c>
      <c r="T79" s="201">
        <v>0.05</v>
      </c>
      <c r="U79" s="201">
        <v>2.0099999999999998</v>
      </c>
      <c r="V79" s="201">
        <v>0.31</v>
      </c>
      <c r="W79" s="201">
        <v>0.67</v>
      </c>
      <c r="X79" s="201">
        <v>1.86</v>
      </c>
      <c r="Y79" s="201">
        <v>0</v>
      </c>
      <c r="Z79" s="201">
        <v>4.2</v>
      </c>
      <c r="AA79" s="201">
        <v>1.35</v>
      </c>
      <c r="AB79" s="201">
        <v>0</v>
      </c>
      <c r="AC79" s="201">
        <v>18.34</v>
      </c>
      <c r="AD79" s="201">
        <v>0</v>
      </c>
      <c r="AE79" s="201">
        <v>0</v>
      </c>
      <c r="AF79" s="201">
        <v>0</v>
      </c>
      <c r="AG79" s="201">
        <v>1.1499999999999999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21.24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39.39</v>
      </c>
      <c r="K80" s="201">
        <v>103.4</v>
      </c>
      <c r="L80" s="201">
        <v>9.99</v>
      </c>
      <c r="M80" s="201">
        <v>2.2599999999999998</v>
      </c>
      <c r="N80" s="201">
        <v>1.87</v>
      </c>
      <c r="O80" s="201">
        <v>2.62</v>
      </c>
      <c r="P80" s="201">
        <v>1.1100000000000001</v>
      </c>
      <c r="Q80" s="201">
        <v>0.34</v>
      </c>
      <c r="R80" s="201">
        <v>0.63</v>
      </c>
      <c r="S80" s="201">
        <v>0.42</v>
      </c>
      <c r="T80" s="201">
        <v>0.05</v>
      </c>
      <c r="U80" s="201">
        <v>2.0099999999999998</v>
      </c>
      <c r="V80" s="201">
        <v>0.31</v>
      </c>
      <c r="W80" s="201">
        <v>0.67</v>
      </c>
      <c r="X80" s="201">
        <v>1.86</v>
      </c>
      <c r="Y80" s="201">
        <v>0</v>
      </c>
      <c r="Z80" s="201">
        <v>4.2</v>
      </c>
      <c r="AA80" s="201">
        <v>1.35</v>
      </c>
      <c r="AB80" s="201">
        <v>0</v>
      </c>
      <c r="AC80" s="201">
        <v>18.34</v>
      </c>
      <c r="AD80" s="201">
        <v>0</v>
      </c>
      <c r="AE80" s="201">
        <v>0</v>
      </c>
      <c r="AF80" s="201">
        <v>0</v>
      </c>
      <c r="AG80" s="201">
        <v>1.1499999999999999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21.24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39.39</v>
      </c>
      <c r="K81" s="201">
        <v>95.16</v>
      </c>
      <c r="L81" s="201">
        <v>9.99</v>
      </c>
      <c r="M81" s="201">
        <v>2.2599999999999998</v>
      </c>
      <c r="N81" s="201">
        <v>1.87</v>
      </c>
      <c r="O81" s="201">
        <v>2.62</v>
      </c>
      <c r="P81" s="201">
        <v>1.1100000000000001</v>
      </c>
      <c r="Q81" s="201">
        <v>0.34</v>
      </c>
      <c r="R81" s="201">
        <v>0.63</v>
      </c>
      <c r="S81" s="201">
        <v>0.42</v>
      </c>
      <c r="T81" s="201">
        <v>0.05</v>
      </c>
      <c r="U81" s="201">
        <v>2.0099999999999998</v>
      </c>
      <c r="V81" s="201">
        <v>0.31</v>
      </c>
      <c r="W81" s="201">
        <v>0.67</v>
      </c>
      <c r="X81" s="201">
        <v>1.86</v>
      </c>
      <c r="Y81" s="201">
        <v>0</v>
      </c>
      <c r="Z81" s="201">
        <v>4.2</v>
      </c>
      <c r="AA81" s="201">
        <v>1.35</v>
      </c>
      <c r="AB81" s="201">
        <v>0</v>
      </c>
      <c r="AC81" s="201">
        <v>18.34</v>
      </c>
      <c r="AD81" s="201">
        <v>0</v>
      </c>
      <c r="AE81" s="201">
        <v>0</v>
      </c>
      <c r="AF81" s="201">
        <v>0</v>
      </c>
      <c r="AG81" s="201">
        <v>1.1499999999999999</v>
      </c>
      <c r="AH81" s="201">
        <v>0</v>
      </c>
      <c r="AI81" s="201">
        <v>0</v>
      </c>
      <c r="AJ81" s="201">
        <v>0</v>
      </c>
      <c r="AK81" s="201">
        <v>-5.35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21.24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39.39</v>
      </c>
      <c r="K82" s="201">
        <v>77.44</v>
      </c>
      <c r="L82" s="201">
        <v>9.99</v>
      </c>
      <c r="M82" s="201">
        <v>2.2599999999999998</v>
      </c>
      <c r="N82" s="201">
        <v>1.87</v>
      </c>
      <c r="O82" s="201">
        <v>2.62</v>
      </c>
      <c r="P82" s="201">
        <v>1.1100000000000001</v>
      </c>
      <c r="Q82" s="201">
        <v>0.34</v>
      </c>
      <c r="R82" s="201">
        <v>0.63</v>
      </c>
      <c r="S82" s="201">
        <v>0.42</v>
      </c>
      <c r="T82" s="201">
        <v>0.05</v>
      </c>
      <c r="U82" s="201">
        <v>2.0099999999999998</v>
      </c>
      <c r="V82" s="201">
        <v>0.31</v>
      </c>
      <c r="W82" s="201">
        <v>0.67</v>
      </c>
      <c r="X82" s="201">
        <v>1.86</v>
      </c>
      <c r="Y82" s="201">
        <v>0</v>
      </c>
      <c r="Z82" s="201">
        <v>4.2</v>
      </c>
      <c r="AA82" s="201">
        <v>1.35</v>
      </c>
      <c r="AB82" s="201">
        <v>0</v>
      </c>
      <c r="AC82" s="201">
        <v>18.34</v>
      </c>
      <c r="AD82" s="201">
        <v>0</v>
      </c>
      <c r="AE82" s="201">
        <v>0</v>
      </c>
      <c r="AF82" s="201">
        <v>0</v>
      </c>
      <c r="AG82" s="201">
        <v>1.1499999999999999</v>
      </c>
      <c r="AH82" s="201">
        <v>0</v>
      </c>
      <c r="AI82" s="201">
        <v>0</v>
      </c>
      <c r="AJ82" s="201">
        <v>0</v>
      </c>
      <c r="AK82" s="201">
        <v>-5.35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21.24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39.39</v>
      </c>
      <c r="K83" s="201">
        <v>77.44</v>
      </c>
      <c r="L83" s="201">
        <v>0.59</v>
      </c>
      <c r="M83" s="201">
        <v>2.2599999999999998</v>
      </c>
      <c r="N83" s="201">
        <v>1.87</v>
      </c>
      <c r="O83" s="201">
        <v>2.62</v>
      </c>
      <c r="P83" s="201">
        <v>1.1100000000000001</v>
      </c>
      <c r="Q83" s="201">
        <v>0.34</v>
      </c>
      <c r="R83" s="201">
        <v>0.63</v>
      </c>
      <c r="S83" s="201">
        <v>0.42</v>
      </c>
      <c r="T83" s="201">
        <v>0.05</v>
      </c>
      <c r="U83" s="201">
        <v>2.0099999999999998</v>
      </c>
      <c r="V83" s="201">
        <v>0.31</v>
      </c>
      <c r="W83" s="201">
        <v>0.67</v>
      </c>
      <c r="X83" s="201">
        <v>1.86</v>
      </c>
      <c r="Y83" s="201">
        <v>0</v>
      </c>
      <c r="Z83" s="201">
        <v>4.2</v>
      </c>
      <c r="AA83" s="201">
        <v>1.35</v>
      </c>
      <c r="AB83" s="201">
        <v>0</v>
      </c>
      <c r="AC83" s="201">
        <v>18.34</v>
      </c>
      <c r="AD83" s="201">
        <v>0</v>
      </c>
      <c r="AE83" s="201">
        <v>0</v>
      </c>
      <c r="AF83" s="201">
        <v>0</v>
      </c>
      <c r="AG83" s="201">
        <v>1.1499999999999999</v>
      </c>
      <c r="AH83" s="201">
        <v>0</v>
      </c>
      <c r="AI83" s="201">
        <v>0</v>
      </c>
      <c r="AJ83" s="201">
        <v>0</v>
      </c>
      <c r="AK83" s="201">
        <v>-5.35</v>
      </c>
      <c r="AL83" s="201">
        <v>0</v>
      </c>
      <c r="AM83" s="201">
        <v>0</v>
      </c>
      <c r="AN83" s="201">
        <v>0</v>
      </c>
      <c r="AO83" s="201">
        <v>177.04</v>
      </c>
      <c r="AP83" s="201">
        <v>0</v>
      </c>
      <c r="AQ83" s="201">
        <v>0</v>
      </c>
      <c r="AR83" s="201">
        <v>21.53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39.39</v>
      </c>
      <c r="K84" s="201">
        <v>77.44</v>
      </c>
      <c r="L84" s="201">
        <v>0.59</v>
      </c>
      <c r="M84" s="201">
        <v>2.2599999999999998</v>
      </c>
      <c r="N84" s="201">
        <v>1.87</v>
      </c>
      <c r="O84" s="201">
        <v>2.62</v>
      </c>
      <c r="P84" s="201">
        <v>1.1100000000000001</v>
      </c>
      <c r="Q84" s="201">
        <v>0.34</v>
      </c>
      <c r="R84" s="201">
        <v>0.63</v>
      </c>
      <c r="S84" s="201">
        <v>0.42</v>
      </c>
      <c r="T84" s="201">
        <v>0.05</v>
      </c>
      <c r="U84" s="201">
        <v>2.0099999999999998</v>
      </c>
      <c r="V84" s="201">
        <v>0.31</v>
      </c>
      <c r="W84" s="201">
        <v>0.67</v>
      </c>
      <c r="X84" s="201">
        <v>1.86</v>
      </c>
      <c r="Y84" s="201">
        <v>0</v>
      </c>
      <c r="Z84" s="201">
        <v>4.2</v>
      </c>
      <c r="AA84" s="201">
        <v>1.35</v>
      </c>
      <c r="AB84" s="201">
        <v>0</v>
      </c>
      <c r="AC84" s="201">
        <v>18.34</v>
      </c>
      <c r="AD84" s="201">
        <v>0</v>
      </c>
      <c r="AE84" s="201">
        <v>0</v>
      </c>
      <c r="AF84" s="201">
        <v>0</v>
      </c>
      <c r="AG84" s="201">
        <v>1.1499999999999999</v>
      </c>
      <c r="AH84" s="201">
        <v>0</v>
      </c>
      <c r="AI84" s="201">
        <v>0</v>
      </c>
      <c r="AJ84" s="201">
        <v>0</v>
      </c>
      <c r="AK84" s="201">
        <v>-5.35</v>
      </c>
      <c r="AL84" s="201">
        <v>0</v>
      </c>
      <c r="AM84" s="201">
        <v>0</v>
      </c>
      <c r="AN84" s="201">
        <v>0</v>
      </c>
      <c r="AO84" s="201">
        <v>177.04</v>
      </c>
      <c r="AP84" s="201">
        <v>0</v>
      </c>
      <c r="AQ84" s="201">
        <v>0</v>
      </c>
      <c r="AR84" s="201">
        <v>21.53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39.39</v>
      </c>
      <c r="K85" s="201">
        <v>17.52</v>
      </c>
      <c r="L85" s="201">
        <v>0.59</v>
      </c>
      <c r="M85" s="201">
        <v>2.2599999999999998</v>
      </c>
      <c r="N85" s="201">
        <v>1.87</v>
      </c>
      <c r="O85" s="201">
        <v>2.62</v>
      </c>
      <c r="P85" s="201">
        <v>1.1100000000000001</v>
      </c>
      <c r="Q85" s="201">
        <v>0.34</v>
      </c>
      <c r="R85" s="201">
        <v>0.63</v>
      </c>
      <c r="S85" s="201">
        <v>0.42</v>
      </c>
      <c r="T85" s="201">
        <v>0.05</v>
      </c>
      <c r="U85" s="201">
        <v>2.0099999999999998</v>
      </c>
      <c r="V85" s="201">
        <v>0.31</v>
      </c>
      <c r="W85" s="201">
        <v>0.67</v>
      </c>
      <c r="X85" s="201">
        <v>1.86</v>
      </c>
      <c r="Y85" s="201">
        <v>0</v>
      </c>
      <c r="Z85" s="201">
        <v>4.2</v>
      </c>
      <c r="AA85" s="201">
        <v>1.35</v>
      </c>
      <c r="AB85" s="201">
        <v>0</v>
      </c>
      <c r="AC85" s="201">
        <v>18.34</v>
      </c>
      <c r="AD85" s="201">
        <v>0</v>
      </c>
      <c r="AE85" s="201">
        <v>0</v>
      </c>
      <c r="AF85" s="201">
        <v>0</v>
      </c>
      <c r="AG85" s="201">
        <v>1.1499999999999999</v>
      </c>
      <c r="AH85" s="201">
        <v>0</v>
      </c>
      <c r="AI85" s="201">
        <v>0</v>
      </c>
      <c r="AJ85" s="201">
        <v>0</v>
      </c>
      <c r="AK85" s="201">
        <v>-5.35</v>
      </c>
      <c r="AL85" s="201">
        <v>0</v>
      </c>
      <c r="AM85" s="201">
        <v>0</v>
      </c>
      <c r="AN85" s="201">
        <v>0</v>
      </c>
      <c r="AO85" s="201">
        <v>177.04</v>
      </c>
      <c r="AP85" s="201">
        <v>0</v>
      </c>
      <c r="AQ85" s="201">
        <v>0</v>
      </c>
      <c r="AR85" s="201">
        <v>21.53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39.39</v>
      </c>
      <c r="K86" s="201">
        <v>17.52</v>
      </c>
      <c r="L86" s="201">
        <v>0.59</v>
      </c>
      <c r="M86" s="201">
        <v>2.2599999999999998</v>
      </c>
      <c r="N86" s="201">
        <v>1.87</v>
      </c>
      <c r="O86" s="201">
        <v>2.62</v>
      </c>
      <c r="P86" s="201">
        <v>1.1100000000000001</v>
      </c>
      <c r="Q86" s="201">
        <v>0.34</v>
      </c>
      <c r="R86" s="201">
        <v>0.63</v>
      </c>
      <c r="S86" s="201">
        <v>0.42</v>
      </c>
      <c r="T86" s="201">
        <v>0.05</v>
      </c>
      <c r="U86" s="201">
        <v>2.0099999999999998</v>
      </c>
      <c r="V86" s="201">
        <v>0.31</v>
      </c>
      <c r="W86" s="201">
        <v>0.67</v>
      </c>
      <c r="X86" s="201">
        <v>1.86</v>
      </c>
      <c r="Y86" s="201">
        <v>0</v>
      </c>
      <c r="Z86" s="201">
        <v>4.2</v>
      </c>
      <c r="AA86" s="201">
        <v>1.35</v>
      </c>
      <c r="AB86" s="201">
        <v>0</v>
      </c>
      <c r="AC86" s="201">
        <v>18.34</v>
      </c>
      <c r="AD86" s="201">
        <v>0</v>
      </c>
      <c r="AE86" s="201">
        <v>0</v>
      </c>
      <c r="AF86" s="201">
        <v>0</v>
      </c>
      <c r="AG86" s="201">
        <v>1.1499999999999999</v>
      </c>
      <c r="AH86" s="201">
        <v>0</v>
      </c>
      <c r="AI86" s="201">
        <v>0</v>
      </c>
      <c r="AJ86" s="201">
        <v>0</v>
      </c>
      <c r="AK86" s="201">
        <v>-5.35</v>
      </c>
      <c r="AL86" s="201">
        <v>0</v>
      </c>
      <c r="AM86" s="201">
        <v>0</v>
      </c>
      <c r="AN86" s="201">
        <v>0</v>
      </c>
      <c r="AO86" s="201">
        <v>177.04</v>
      </c>
      <c r="AP86" s="201">
        <v>0</v>
      </c>
      <c r="AQ86" s="201">
        <v>0</v>
      </c>
      <c r="AR86" s="201">
        <v>21.53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39.39</v>
      </c>
      <c r="K87" s="201">
        <v>17.52</v>
      </c>
      <c r="L87" s="201">
        <v>0.59</v>
      </c>
      <c r="M87" s="201">
        <v>2.2599999999999998</v>
      </c>
      <c r="N87" s="201">
        <v>1.87</v>
      </c>
      <c r="O87" s="201">
        <v>2.62</v>
      </c>
      <c r="P87" s="201">
        <v>1.1100000000000001</v>
      </c>
      <c r="Q87" s="201">
        <v>0.34</v>
      </c>
      <c r="R87" s="201">
        <v>0.63</v>
      </c>
      <c r="S87" s="201">
        <v>0.42</v>
      </c>
      <c r="T87" s="201">
        <v>0.05</v>
      </c>
      <c r="U87" s="201">
        <v>2.0099999999999998</v>
      </c>
      <c r="V87" s="201">
        <v>0.31</v>
      </c>
      <c r="W87" s="201">
        <v>0.67</v>
      </c>
      <c r="X87" s="201">
        <v>13.67</v>
      </c>
      <c r="Y87" s="201">
        <v>0</v>
      </c>
      <c r="Z87" s="201">
        <v>4.2</v>
      </c>
      <c r="AA87" s="201">
        <v>1.35</v>
      </c>
      <c r="AB87" s="201">
        <v>0</v>
      </c>
      <c r="AC87" s="201">
        <v>18.34</v>
      </c>
      <c r="AD87" s="201">
        <v>0</v>
      </c>
      <c r="AE87" s="201">
        <v>0</v>
      </c>
      <c r="AF87" s="201">
        <v>0</v>
      </c>
      <c r="AG87" s="201">
        <v>1.1499999999999999</v>
      </c>
      <c r="AH87" s="201">
        <v>0</v>
      </c>
      <c r="AI87" s="201">
        <v>0</v>
      </c>
      <c r="AJ87" s="201">
        <v>0</v>
      </c>
      <c r="AK87" s="201">
        <v>-5.35</v>
      </c>
      <c r="AL87" s="201">
        <v>0</v>
      </c>
      <c r="AM87" s="201">
        <v>0</v>
      </c>
      <c r="AN87" s="201">
        <v>0</v>
      </c>
      <c r="AO87" s="201">
        <v>177.04</v>
      </c>
      <c r="AP87" s="201">
        <v>0</v>
      </c>
      <c r="AQ87" s="201">
        <v>0</v>
      </c>
      <c r="AR87" s="201">
        <v>21.53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39.39</v>
      </c>
      <c r="K88" s="201">
        <v>17.52</v>
      </c>
      <c r="L88" s="201">
        <v>0.59</v>
      </c>
      <c r="M88" s="201">
        <v>2.2599999999999998</v>
      </c>
      <c r="N88" s="201">
        <v>1.87</v>
      </c>
      <c r="O88" s="201">
        <v>2.62</v>
      </c>
      <c r="P88" s="201">
        <v>1.1100000000000001</v>
      </c>
      <c r="Q88" s="201">
        <v>0.34</v>
      </c>
      <c r="R88" s="201">
        <v>0.63</v>
      </c>
      <c r="S88" s="201">
        <v>0.42</v>
      </c>
      <c r="T88" s="201">
        <v>0.05</v>
      </c>
      <c r="U88" s="201">
        <v>2.0099999999999998</v>
      </c>
      <c r="V88" s="201">
        <v>0.31</v>
      </c>
      <c r="W88" s="201">
        <v>0.67</v>
      </c>
      <c r="X88" s="201">
        <v>15.45</v>
      </c>
      <c r="Y88" s="201">
        <v>0</v>
      </c>
      <c r="Z88" s="201">
        <v>4.2</v>
      </c>
      <c r="AA88" s="201">
        <v>1.35</v>
      </c>
      <c r="AB88" s="201">
        <v>0</v>
      </c>
      <c r="AC88" s="201">
        <v>18.34</v>
      </c>
      <c r="AD88" s="201">
        <v>0</v>
      </c>
      <c r="AE88" s="201">
        <v>0</v>
      </c>
      <c r="AF88" s="201">
        <v>0</v>
      </c>
      <c r="AG88" s="201">
        <v>1.1499999999999999</v>
      </c>
      <c r="AH88" s="201">
        <v>0</v>
      </c>
      <c r="AI88" s="201">
        <v>0</v>
      </c>
      <c r="AJ88" s="201">
        <v>0</v>
      </c>
      <c r="AK88" s="201">
        <v>-5.35</v>
      </c>
      <c r="AL88" s="201">
        <v>0</v>
      </c>
      <c r="AM88" s="201">
        <v>0</v>
      </c>
      <c r="AN88" s="201">
        <v>0</v>
      </c>
      <c r="AO88" s="201">
        <v>2.72</v>
      </c>
      <c r="AP88" s="201">
        <v>0</v>
      </c>
      <c r="AQ88" s="201">
        <v>0</v>
      </c>
      <c r="AR88" s="201">
        <v>21.53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39.39</v>
      </c>
      <c r="K89" s="201">
        <v>17.52</v>
      </c>
      <c r="L89" s="201">
        <v>0.59</v>
      </c>
      <c r="M89" s="201">
        <v>2.2599999999999998</v>
      </c>
      <c r="N89" s="201">
        <v>1.87</v>
      </c>
      <c r="O89" s="201">
        <v>2.62</v>
      </c>
      <c r="P89" s="201">
        <v>1.1100000000000001</v>
      </c>
      <c r="Q89" s="201">
        <v>0.34</v>
      </c>
      <c r="R89" s="201">
        <v>0.63</v>
      </c>
      <c r="S89" s="201">
        <v>0.42</v>
      </c>
      <c r="T89" s="201">
        <v>0.05</v>
      </c>
      <c r="U89" s="201">
        <v>2.0099999999999998</v>
      </c>
      <c r="V89" s="201">
        <v>0.31</v>
      </c>
      <c r="W89" s="201">
        <v>0.67</v>
      </c>
      <c r="X89" s="201">
        <v>15.45</v>
      </c>
      <c r="Y89" s="201">
        <v>0</v>
      </c>
      <c r="Z89" s="201">
        <v>4.2</v>
      </c>
      <c r="AA89" s="201">
        <v>1.35</v>
      </c>
      <c r="AB89" s="201">
        <v>0</v>
      </c>
      <c r="AC89" s="201">
        <v>18.34</v>
      </c>
      <c r="AD89" s="201">
        <v>0</v>
      </c>
      <c r="AE89" s="201">
        <v>0</v>
      </c>
      <c r="AF89" s="201">
        <v>0</v>
      </c>
      <c r="AG89" s="201">
        <v>1.1499999999999999</v>
      </c>
      <c r="AH89" s="201">
        <v>0</v>
      </c>
      <c r="AI89" s="201">
        <v>0</v>
      </c>
      <c r="AJ89" s="201">
        <v>0</v>
      </c>
      <c r="AK89" s="201">
        <v>-5.35</v>
      </c>
      <c r="AL89" s="201">
        <v>0</v>
      </c>
      <c r="AM89" s="201">
        <v>0</v>
      </c>
      <c r="AN89" s="201">
        <v>0</v>
      </c>
      <c r="AO89" s="201">
        <v>2.72</v>
      </c>
      <c r="AP89" s="201">
        <v>0</v>
      </c>
      <c r="AQ89" s="201">
        <v>0</v>
      </c>
      <c r="AR89" s="201">
        <v>21.53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39.39</v>
      </c>
      <c r="K90" s="201">
        <v>17.52</v>
      </c>
      <c r="L90" s="201">
        <v>0.59</v>
      </c>
      <c r="M90" s="201">
        <v>2.2599999999999998</v>
      </c>
      <c r="N90" s="201">
        <v>1.87</v>
      </c>
      <c r="O90" s="201">
        <v>2.62</v>
      </c>
      <c r="P90" s="201">
        <v>1.1100000000000001</v>
      </c>
      <c r="Q90" s="201">
        <v>0.34</v>
      </c>
      <c r="R90" s="201">
        <v>0.63</v>
      </c>
      <c r="S90" s="201">
        <v>0.42</v>
      </c>
      <c r="T90" s="201">
        <v>0.05</v>
      </c>
      <c r="U90" s="201">
        <v>2.0099999999999998</v>
      </c>
      <c r="V90" s="201">
        <v>0.31</v>
      </c>
      <c r="W90" s="201">
        <v>0.67</v>
      </c>
      <c r="X90" s="201">
        <v>15.45</v>
      </c>
      <c r="Y90" s="201">
        <v>0</v>
      </c>
      <c r="Z90" s="201">
        <v>4.2</v>
      </c>
      <c r="AA90" s="201">
        <v>1.35</v>
      </c>
      <c r="AB90" s="201">
        <v>0</v>
      </c>
      <c r="AC90" s="201">
        <v>14.68</v>
      </c>
      <c r="AD90" s="201">
        <v>0</v>
      </c>
      <c r="AE90" s="201">
        <v>0</v>
      </c>
      <c r="AF90" s="201">
        <v>0</v>
      </c>
      <c r="AG90" s="201">
        <v>1.1499999999999999</v>
      </c>
      <c r="AH90" s="201">
        <v>0</v>
      </c>
      <c r="AI90" s="201">
        <v>0</v>
      </c>
      <c r="AJ90" s="201">
        <v>0</v>
      </c>
      <c r="AK90" s="201">
        <v>-5.35</v>
      </c>
      <c r="AL90" s="201">
        <v>0</v>
      </c>
      <c r="AM90" s="201">
        <v>0</v>
      </c>
      <c r="AN90" s="201">
        <v>0</v>
      </c>
      <c r="AO90" s="201">
        <v>2.72</v>
      </c>
      <c r="AP90" s="201">
        <v>0</v>
      </c>
      <c r="AQ90" s="201">
        <v>0</v>
      </c>
      <c r="AR90" s="201">
        <v>21.53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39.39</v>
      </c>
      <c r="K91" s="201">
        <v>17.52</v>
      </c>
      <c r="L91" s="201">
        <v>0.59</v>
      </c>
      <c r="M91" s="201">
        <v>2.2599999999999998</v>
      </c>
      <c r="N91" s="201">
        <v>1.87</v>
      </c>
      <c r="O91" s="201">
        <v>2.62</v>
      </c>
      <c r="P91" s="201">
        <v>1.1100000000000001</v>
      </c>
      <c r="Q91" s="201">
        <v>0.34</v>
      </c>
      <c r="R91" s="201">
        <v>0.63</v>
      </c>
      <c r="S91" s="201">
        <v>0.42</v>
      </c>
      <c r="T91" s="201">
        <v>0.05</v>
      </c>
      <c r="U91" s="201">
        <v>2.0099999999999998</v>
      </c>
      <c r="V91" s="201">
        <v>0.31</v>
      </c>
      <c r="W91" s="201">
        <v>0.67</v>
      </c>
      <c r="X91" s="201">
        <v>15.45</v>
      </c>
      <c r="Y91" s="201">
        <v>0</v>
      </c>
      <c r="Z91" s="201">
        <v>4.2</v>
      </c>
      <c r="AA91" s="201">
        <v>1.35</v>
      </c>
      <c r="AB91" s="201">
        <v>0</v>
      </c>
      <c r="AC91" s="201">
        <v>18.34</v>
      </c>
      <c r="AD91" s="201">
        <v>0</v>
      </c>
      <c r="AE91" s="201">
        <v>0</v>
      </c>
      <c r="AF91" s="201">
        <v>0</v>
      </c>
      <c r="AG91" s="201">
        <v>1.1499999999999999</v>
      </c>
      <c r="AH91" s="201">
        <v>0</v>
      </c>
      <c r="AI91" s="201">
        <v>0</v>
      </c>
      <c r="AJ91" s="201">
        <v>0</v>
      </c>
      <c r="AK91" s="201">
        <v>-5.35</v>
      </c>
      <c r="AL91" s="201">
        <v>0</v>
      </c>
      <c r="AM91" s="201">
        <v>0</v>
      </c>
      <c r="AN91" s="201">
        <v>0</v>
      </c>
      <c r="AO91" s="201">
        <v>2.72</v>
      </c>
      <c r="AP91" s="201">
        <v>0</v>
      </c>
      <c r="AQ91" s="201">
        <v>0</v>
      </c>
      <c r="AR91" s="201">
        <v>21.53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39.39</v>
      </c>
      <c r="K92" s="201">
        <v>17.52</v>
      </c>
      <c r="L92" s="201">
        <v>0.59</v>
      </c>
      <c r="M92" s="201">
        <v>2.2599999999999998</v>
      </c>
      <c r="N92" s="201">
        <v>1.87</v>
      </c>
      <c r="O92" s="201">
        <v>2.62</v>
      </c>
      <c r="P92" s="201">
        <v>1.1100000000000001</v>
      </c>
      <c r="Q92" s="201">
        <v>0.34</v>
      </c>
      <c r="R92" s="201">
        <v>0.63</v>
      </c>
      <c r="S92" s="201">
        <v>0.42</v>
      </c>
      <c r="T92" s="201">
        <v>0.05</v>
      </c>
      <c r="U92" s="201">
        <v>2.0099999999999998</v>
      </c>
      <c r="V92" s="201">
        <v>0.31</v>
      </c>
      <c r="W92" s="201">
        <v>0.67</v>
      </c>
      <c r="X92" s="201">
        <v>15.45</v>
      </c>
      <c r="Y92" s="201">
        <v>0</v>
      </c>
      <c r="Z92" s="201">
        <v>4.2</v>
      </c>
      <c r="AA92" s="201">
        <v>1.35</v>
      </c>
      <c r="AB92" s="201">
        <v>0</v>
      </c>
      <c r="AC92" s="201">
        <v>18.34</v>
      </c>
      <c r="AD92" s="201">
        <v>0</v>
      </c>
      <c r="AE92" s="201">
        <v>0</v>
      </c>
      <c r="AF92" s="201">
        <v>0</v>
      </c>
      <c r="AG92" s="201">
        <v>1.1499999999999999</v>
      </c>
      <c r="AH92" s="201">
        <v>0</v>
      </c>
      <c r="AI92" s="201">
        <v>0</v>
      </c>
      <c r="AJ92" s="201">
        <v>0</v>
      </c>
      <c r="AK92" s="201">
        <v>-5.35</v>
      </c>
      <c r="AL92" s="201">
        <v>0</v>
      </c>
      <c r="AM92" s="201">
        <v>0</v>
      </c>
      <c r="AN92" s="201">
        <v>0</v>
      </c>
      <c r="AO92" s="201">
        <v>2.72</v>
      </c>
      <c r="AP92" s="201">
        <v>0</v>
      </c>
      <c r="AQ92" s="201">
        <v>0</v>
      </c>
      <c r="AR92" s="201">
        <v>21.53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39.39</v>
      </c>
      <c r="K93" s="201">
        <v>17.52</v>
      </c>
      <c r="L93" s="201">
        <v>0.59</v>
      </c>
      <c r="M93" s="201">
        <v>2.2599999999999998</v>
      </c>
      <c r="N93" s="201">
        <v>1.87</v>
      </c>
      <c r="O93" s="201">
        <v>2.62</v>
      </c>
      <c r="P93" s="201">
        <v>1.1100000000000001</v>
      </c>
      <c r="Q93" s="201">
        <v>0.34</v>
      </c>
      <c r="R93" s="201">
        <v>0.63</v>
      </c>
      <c r="S93" s="201">
        <v>0.42</v>
      </c>
      <c r="T93" s="201">
        <v>0.05</v>
      </c>
      <c r="U93" s="201">
        <v>2.0099999999999998</v>
      </c>
      <c r="V93" s="201">
        <v>0.31</v>
      </c>
      <c r="W93" s="201">
        <v>0.67</v>
      </c>
      <c r="X93" s="201">
        <v>15.45</v>
      </c>
      <c r="Y93" s="201">
        <v>0</v>
      </c>
      <c r="Z93" s="201">
        <v>4.2</v>
      </c>
      <c r="AA93" s="201">
        <v>1.35</v>
      </c>
      <c r="AB93" s="201">
        <v>0</v>
      </c>
      <c r="AC93" s="201">
        <v>18.34</v>
      </c>
      <c r="AD93" s="201">
        <v>0</v>
      </c>
      <c r="AE93" s="201">
        <v>0</v>
      </c>
      <c r="AF93" s="201">
        <v>0</v>
      </c>
      <c r="AG93" s="201">
        <v>3.46</v>
      </c>
      <c r="AH93" s="201">
        <v>0</v>
      </c>
      <c r="AI93" s="201">
        <v>0</v>
      </c>
      <c r="AJ93" s="201">
        <v>0</v>
      </c>
      <c r="AK93" s="201">
        <v>-5.35</v>
      </c>
      <c r="AL93" s="201">
        <v>0</v>
      </c>
      <c r="AM93" s="201">
        <v>0</v>
      </c>
      <c r="AN93" s="201">
        <v>0</v>
      </c>
      <c r="AO93" s="201">
        <v>2.72</v>
      </c>
      <c r="AP93" s="201">
        <v>0</v>
      </c>
      <c r="AQ93" s="201">
        <v>0</v>
      </c>
      <c r="AR93" s="201">
        <v>21.53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39.39</v>
      </c>
      <c r="K94" s="201">
        <v>17.52</v>
      </c>
      <c r="L94" s="201">
        <v>0.59</v>
      </c>
      <c r="M94" s="201">
        <v>2.2599999999999998</v>
      </c>
      <c r="N94" s="201">
        <v>1.87</v>
      </c>
      <c r="O94" s="201">
        <v>2.62</v>
      </c>
      <c r="P94" s="201">
        <v>1.1100000000000001</v>
      </c>
      <c r="Q94" s="201">
        <v>0.34</v>
      </c>
      <c r="R94" s="201">
        <v>0.63</v>
      </c>
      <c r="S94" s="201">
        <v>0.42</v>
      </c>
      <c r="T94" s="201">
        <v>0.05</v>
      </c>
      <c r="U94" s="201">
        <v>2.0099999999999998</v>
      </c>
      <c r="V94" s="201">
        <v>0.31</v>
      </c>
      <c r="W94" s="201">
        <v>0.67</v>
      </c>
      <c r="X94" s="201">
        <v>15.45</v>
      </c>
      <c r="Y94" s="201">
        <v>0</v>
      </c>
      <c r="Z94" s="201">
        <v>4.2</v>
      </c>
      <c r="AA94" s="201">
        <v>1.35</v>
      </c>
      <c r="AB94" s="201">
        <v>0</v>
      </c>
      <c r="AC94" s="201">
        <v>18.34</v>
      </c>
      <c r="AD94" s="201">
        <v>0</v>
      </c>
      <c r="AE94" s="201">
        <v>0</v>
      </c>
      <c r="AF94" s="201">
        <v>0</v>
      </c>
      <c r="AG94" s="201">
        <v>3.46</v>
      </c>
      <c r="AH94" s="201">
        <v>0</v>
      </c>
      <c r="AI94" s="201">
        <v>0</v>
      </c>
      <c r="AJ94" s="201">
        <v>0</v>
      </c>
      <c r="AK94" s="201">
        <v>-5.35</v>
      </c>
      <c r="AL94" s="201">
        <v>0</v>
      </c>
      <c r="AM94" s="201">
        <v>0</v>
      </c>
      <c r="AN94" s="201">
        <v>0</v>
      </c>
      <c r="AO94" s="201">
        <v>2.72</v>
      </c>
      <c r="AP94" s="201">
        <v>0</v>
      </c>
      <c r="AQ94" s="201">
        <v>0</v>
      </c>
      <c r="AR94" s="201">
        <v>21.53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39.39</v>
      </c>
      <c r="K95" s="201">
        <v>17.52</v>
      </c>
      <c r="L95" s="201">
        <v>0.59</v>
      </c>
      <c r="M95" s="201">
        <v>2.2599999999999998</v>
      </c>
      <c r="N95" s="201">
        <v>1.87</v>
      </c>
      <c r="O95" s="201">
        <v>2.62</v>
      </c>
      <c r="P95" s="201">
        <v>1.1100000000000001</v>
      </c>
      <c r="Q95" s="201">
        <v>0.34</v>
      </c>
      <c r="R95" s="201">
        <v>0.63</v>
      </c>
      <c r="S95" s="201">
        <v>0.42</v>
      </c>
      <c r="T95" s="201">
        <v>0.05</v>
      </c>
      <c r="U95" s="201">
        <v>2.0099999999999998</v>
      </c>
      <c r="V95" s="201">
        <v>0.31</v>
      </c>
      <c r="W95" s="201">
        <v>0.67</v>
      </c>
      <c r="X95" s="201">
        <v>2.23</v>
      </c>
      <c r="Y95" s="201">
        <v>0</v>
      </c>
      <c r="Z95" s="201">
        <v>4.2</v>
      </c>
      <c r="AA95" s="201">
        <v>1.35</v>
      </c>
      <c r="AB95" s="201">
        <v>0</v>
      </c>
      <c r="AC95" s="201">
        <v>18.34</v>
      </c>
      <c r="AD95" s="201">
        <v>0</v>
      </c>
      <c r="AE95" s="201">
        <v>0</v>
      </c>
      <c r="AF95" s="201">
        <v>0</v>
      </c>
      <c r="AG95" s="201">
        <v>3.46</v>
      </c>
      <c r="AH95" s="201">
        <v>0</v>
      </c>
      <c r="AI95" s="201">
        <v>0</v>
      </c>
      <c r="AJ95" s="201">
        <v>0</v>
      </c>
      <c r="AK95" s="201">
        <v>-35</v>
      </c>
      <c r="AL95" s="201">
        <v>0</v>
      </c>
      <c r="AM95" s="201">
        <v>0</v>
      </c>
      <c r="AN95" s="201">
        <v>0</v>
      </c>
      <c r="AO95" s="201">
        <v>2.72</v>
      </c>
      <c r="AP95" s="201">
        <v>0</v>
      </c>
      <c r="AQ95" s="201">
        <v>0</v>
      </c>
      <c r="AR95" s="201">
        <v>21.53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39.39</v>
      </c>
      <c r="K96" s="201">
        <v>17.52</v>
      </c>
      <c r="L96" s="201">
        <v>0.59</v>
      </c>
      <c r="M96" s="201">
        <v>2.2599999999999998</v>
      </c>
      <c r="N96" s="201">
        <v>1.87</v>
      </c>
      <c r="O96" s="201">
        <v>2.62</v>
      </c>
      <c r="P96" s="201">
        <v>1.1100000000000001</v>
      </c>
      <c r="Q96" s="201">
        <v>0.34</v>
      </c>
      <c r="R96" s="201">
        <v>0.63</v>
      </c>
      <c r="S96" s="201">
        <v>0.42</v>
      </c>
      <c r="T96" s="201">
        <v>0.05</v>
      </c>
      <c r="U96" s="201">
        <v>2.0099999999999998</v>
      </c>
      <c r="V96" s="201">
        <v>0.31</v>
      </c>
      <c r="W96" s="201">
        <v>0.67</v>
      </c>
      <c r="X96" s="201">
        <v>2.23</v>
      </c>
      <c r="Y96" s="201">
        <v>0</v>
      </c>
      <c r="Z96" s="201">
        <v>4.2</v>
      </c>
      <c r="AA96" s="201">
        <v>1.35</v>
      </c>
      <c r="AB96" s="201">
        <v>0</v>
      </c>
      <c r="AC96" s="201">
        <v>18.34</v>
      </c>
      <c r="AD96" s="201">
        <v>0</v>
      </c>
      <c r="AE96" s="201">
        <v>0</v>
      </c>
      <c r="AF96" s="201">
        <v>0</v>
      </c>
      <c r="AG96" s="201">
        <v>3.46</v>
      </c>
      <c r="AH96" s="201">
        <v>0</v>
      </c>
      <c r="AI96" s="201">
        <v>0</v>
      </c>
      <c r="AJ96" s="201">
        <v>0</v>
      </c>
      <c r="AK96" s="201">
        <v>-35</v>
      </c>
      <c r="AL96" s="201">
        <v>0</v>
      </c>
      <c r="AM96" s="201">
        <v>0</v>
      </c>
      <c r="AN96" s="201">
        <v>0</v>
      </c>
      <c r="AO96" s="201">
        <v>2.72</v>
      </c>
      <c r="AP96" s="201">
        <v>0</v>
      </c>
      <c r="AQ96" s="201">
        <v>0</v>
      </c>
      <c r="AR96" s="201">
        <v>21.53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39.39</v>
      </c>
      <c r="K97" s="201">
        <v>17.52</v>
      </c>
      <c r="L97" s="201">
        <v>0.59</v>
      </c>
      <c r="M97" s="201">
        <v>2.2599999999999998</v>
      </c>
      <c r="N97" s="201">
        <v>1.87</v>
      </c>
      <c r="O97" s="201">
        <v>2.62</v>
      </c>
      <c r="P97" s="201">
        <v>1.1100000000000001</v>
      </c>
      <c r="Q97" s="201">
        <v>0.34</v>
      </c>
      <c r="R97" s="201">
        <v>1.86</v>
      </c>
      <c r="S97" s="201">
        <v>0.42</v>
      </c>
      <c r="T97" s="201">
        <v>0.05</v>
      </c>
      <c r="U97" s="201">
        <v>2.0099999999999998</v>
      </c>
      <c r="V97" s="201">
        <v>0.31</v>
      </c>
      <c r="W97" s="201">
        <v>0.67</v>
      </c>
      <c r="X97" s="201">
        <v>2.23</v>
      </c>
      <c r="Y97" s="201">
        <v>0</v>
      </c>
      <c r="Z97" s="201">
        <v>4.2</v>
      </c>
      <c r="AA97" s="201">
        <v>1.35</v>
      </c>
      <c r="AB97" s="201">
        <v>0</v>
      </c>
      <c r="AC97" s="201">
        <v>18.34</v>
      </c>
      <c r="AD97" s="201">
        <v>0</v>
      </c>
      <c r="AE97" s="201">
        <v>0</v>
      </c>
      <c r="AF97" s="201">
        <v>0</v>
      </c>
      <c r="AG97" s="201">
        <v>3.46</v>
      </c>
      <c r="AH97" s="201">
        <v>0</v>
      </c>
      <c r="AI97" s="201">
        <v>0</v>
      </c>
      <c r="AJ97" s="201">
        <v>0</v>
      </c>
      <c r="AK97" s="201">
        <v>-35</v>
      </c>
      <c r="AL97" s="201">
        <v>0</v>
      </c>
      <c r="AM97" s="201">
        <v>0</v>
      </c>
      <c r="AN97" s="201">
        <v>0</v>
      </c>
      <c r="AO97" s="201">
        <v>2.72</v>
      </c>
      <c r="AP97" s="201">
        <v>0</v>
      </c>
      <c r="AQ97" s="201">
        <v>0</v>
      </c>
      <c r="AR97" s="201">
        <v>21.53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39.39</v>
      </c>
      <c r="K98" s="201">
        <v>17.52</v>
      </c>
      <c r="L98" s="201">
        <v>0.59</v>
      </c>
      <c r="M98" s="201">
        <v>2.2599999999999998</v>
      </c>
      <c r="N98" s="201">
        <v>1.87</v>
      </c>
      <c r="O98" s="201">
        <v>2.62</v>
      </c>
      <c r="P98" s="201">
        <v>1.1100000000000001</v>
      </c>
      <c r="Q98" s="201">
        <v>0.34</v>
      </c>
      <c r="R98" s="201">
        <v>1.52</v>
      </c>
      <c r="S98" s="201">
        <v>0.42</v>
      </c>
      <c r="T98" s="201">
        <v>0.05</v>
      </c>
      <c r="U98" s="201">
        <v>2.0099999999999998</v>
      </c>
      <c r="V98" s="201">
        <v>0.31</v>
      </c>
      <c r="W98" s="201">
        <v>0.67</v>
      </c>
      <c r="X98" s="201">
        <v>2.23</v>
      </c>
      <c r="Y98" s="201">
        <v>0</v>
      </c>
      <c r="Z98" s="201">
        <v>4.2</v>
      </c>
      <c r="AA98" s="201">
        <v>1.35</v>
      </c>
      <c r="AB98" s="201">
        <v>0</v>
      </c>
      <c r="AC98" s="201">
        <v>18.34</v>
      </c>
      <c r="AD98" s="201">
        <v>0</v>
      </c>
      <c r="AE98" s="201">
        <v>0</v>
      </c>
      <c r="AF98" s="201">
        <v>0</v>
      </c>
      <c r="AG98" s="201">
        <v>3.46</v>
      </c>
      <c r="AH98" s="201">
        <v>0</v>
      </c>
      <c r="AI98" s="201">
        <v>0</v>
      </c>
      <c r="AJ98" s="201">
        <v>0</v>
      </c>
      <c r="AK98" s="201">
        <v>-35</v>
      </c>
      <c r="AL98" s="201">
        <v>0</v>
      </c>
      <c r="AM98" s="201">
        <v>0</v>
      </c>
      <c r="AN98" s="201">
        <v>0</v>
      </c>
      <c r="AO98" s="201">
        <v>2.72</v>
      </c>
      <c r="AP98" s="201">
        <v>0</v>
      </c>
      <c r="AQ98" s="201">
        <v>0</v>
      </c>
      <c r="AR98" s="201">
        <v>21.53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0.85546499999999936</v>
      </c>
      <c r="H99">
        <f t="shared" si="0"/>
        <v>0</v>
      </c>
      <c r="I99">
        <f t="shared" si="0"/>
        <v>0</v>
      </c>
      <c r="J99">
        <f t="shared" si="0"/>
        <v>0.90997499999999931</v>
      </c>
      <c r="K99">
        <f t="shared" si="0"/>
        <v>3.9560650000000002</v>
      </c>
      <c r="L99">
        <f t="shared" si="0"/>
        <v>0.20623250000000018</v>
      </c>
      <c r="M99">
        <f t="shared" si="0"/>
        <v>0.32273500000000005</v>
      </c>
      <c r="N99">
        <f t="shared" si="0"/>
        <v>0.20620750000000002</v>
      </c>
      <c r="O99">
        <f t="shared" si="0"/>
        <v>0.28392999999999891</v>
      </c>
      <c r="P99">
        <f t="shared" si="0"/>
        <v>0.12225500000000011</v>
      </c>
      <c r="Q99">
        <f t="shared" si="0"/>
        <v>5.701500000000001E-2</v>
      </c>
      <c r="R99">
        <f t="shared" si="0"/>
        <v>0.11252749999999992</v>
      </c>
      <c r="S99">
        <f t="shared" si="0"/>
        <v>6.6190000000000082E-2</v>
      </c>
      <c r="T99">
        <f t="shared" si="0"/>
        <v>7.9875000000000015E-3</v>
      </c>
      <c r="U99">
        <f t="shared" si="0"/>
        <v>4.8247499999999957E-2</v>
      </c>
      <c r="V99">
        <f t="shared" si="0"/>
        <v>4.2347500000000031E-2</v>
      </c>
      <c r="W99">
        <f t="shared" si="0"/>
        <v>0.10458750000000007</v>
      </c>
      <c r="X99">
        <f t="shared" si="0"/>
        <v>0.35418499999999953</v>
      </c>
      <c r="Y99">
        <f t="shared" si="0"/>
        <v>0</v>
      </c>
      <c r="Z99">
        <f t="shared" si="0"/>
        <v>0.7863099999999984</v>
      </c>
      <c r="AA99">
        <f t="shared" si="0"/>
        <v>0.1823825000000002</v>
      </c>
      <c r="AB99">
        <f t="shared" si="0"/>
        <v>0</v>
      </c>
      <c r="AC99">
        <f t="shared" si="0"/>
        <v>0.43707499999999938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5.6849999999999999E-3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-0.73291249999999952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3.0756100000000028</v>
      </c>
      <c r="AP99">
        <f t="shared" si="0"/>
        <v>0</v>
      </c>
      <c r="AQ99">
        <f t="shared" ref="AQ99:AX99" si="1">SUM(AQ3:AQ98)/4000</f>
        <v>0</v>
      </c>
      <c r="AR99">
        <f t="shared" si="1"/>
        <v>0.5202</v>
      </c>
      <c r="AS99">
        <f t="shared" si="1"/>
        <v>0</v>
      </c>
      <c r="AT99">
        <f t="shared" si="1"/>
        <v>0</v>
      </c>
      <c r="AU99">
        <f t="shared" si="1"/>
        <v>4.458000000000012E-2</v>
      </c>
      <c r="AV99">
        <f t="shared" si="1"/>
        <v>6.5100000000000071E-3</v>
      </c>
      <c r="AW99">
        <f t="shared" si="1"/>
        <v>5.3049999999999946E-3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192</v>
      </c>
      <c r="C19" s="94">
        <f>'IDT-1 Calculation'!DG19</f>
        <v>-20</v>
      </c>
      <c r="D19" s="94">
        <f>'IDT-1 Calculation'!DH19</f>
        <v>0</v>
      </c>
      <c r="E19" s="94">
        <f>'IDT-1 Calculation'!DI19</f>
        <v>0</v>
      </c>
      <c r="F19" s="94">
        <f>'IDT-1 Calculation'!DJ19</f>
        <v>-172</v>
      </c>
      <c r="G19" s="99">
        <f t="shared" si="0"/>
        <v>0</v>
      </c>
    </row>
    <row r="20" spans="1:7">
      <c r="A20" s="98" t="s">
        <v>62</v>
      </c>
      <c r="B20" s="94">
        <f>'IDT-1 Calculation'!DF20</f>
        <v>158</v>
      </c>
      <c r="C20" s="94">
        <f>'IDT-1 Calculation'!DG20</f>
        <v>-40</v>
      </c>
      <c r="D20" s="94">
        <f>'IDT-1 Calculation'!DH20</f>
        <v>0</v>
      </c>
      <c r="E20" s="94">
        <f>'IDT-1 Calculation'!DI20</f>
        <v>0</v>
      </c>
      <c r="F20" s="94">
        <f>'IDT-1 Calculation'!DJ20</f>
        <v>-118</v>
      </c>
      <c r="G20" s="99">
        <f t="shared" si="0"/>
        <v>0</v>
      </c>
    </row>
    <row r="21" spans="1:7">
      <c r="A21" s="98" t="s">
        <v>63</v>
      </c>
      <c r="B21" s="94">
        <f>'IDT-1 Calculation'!DF21</f>
        <v>140</v>
      </c>
      <c r="C21" s="94">
        <f>'IDT-1 Calculation'!DG21</f>
        <v>-55</v>
      </c>
      <c r="D21" s="94">
        <f>'IDT-1 Calculation'!DH21</f>
        <v>0</v>
      </c>
      <c r="E21" s="94">
        <f>'IDT-1 Calculation'!DI21</f>
        <v>0</v>
      </c>
      <c r="F21" s="94">
        <f>'IDT-1 Calculation'!DJ21</f>
        <v>-85</v>
      </c>
      <c r="G21" s="99">
        <f t="shared" si="0"/>
        <v>0</v>
      </c>
    </row>
    <row r="22" spans="1:7">
      <c r="A22" s="98" t="s">
        <v>64</v>
      </c>
      <c r="B22" s="94">
        <f>'IDT-1 Calculation'!DF22</f>
        <v>103</v>
      </c>
      <c r="C22" s="94">
        <f>'IDT-1 Calculation'!DG22</f>
        <v>-43.606000000000002</v>
      </c>
      <c r="D22" s="94">
        <f>'IDT-1 Calculation'!DH22</f>
        <v>0</v>
      </c>
      <c r="E22" s="94">
        <f>'IDT-1 Calculation'!DI22</f>
        <v>0</v>
      </c>
      <c r="F22" s="94">
        <f>'IDT-1 Calculation'!DJ22</f>
        <v>-59.393999999999998</v>
      </c>
      <c r="G22" s="99">
        <f t="shared" si="0"/>
        <v>0</v>
      </c>
    </row>
    <row r="23" spans="1:7">
      <c r="A23" s="98" t="s">
        <v>65</v>
      </c>
      <c r="B23" s="94">
        <f>'IDT-1 Calculation'!DF23</f>
        <v>54</v>
      </c>
      <c r="C23" s="94">
        <f>'IDT-1 Calculation'!DG23</f>
        <v>-22.861999999999998</v>
      </c>
      <c r="D23" s="94">
        <f>'IDT-1 Calculation'!DH23</f>
        <v>0</v>
      </c>
      <c r="E23" s="94">
        <f>'IDT-1 Calculation'!DI23</f>
        <v>0</v>
      </c>
      <c r="F23" s="94">
        <f>'IDT-1 Calculation'!DJ23</f>
        <v>-31.138000000000002</v>
      </c>
      <c r="G23" s="99">
        <f t="shared" si="0"/>
        <v>0</v>
      </c>
    </row>
    <row r="24" spans="1:7">
      <c r="A24" s="98" t="s">
        <v>66</v>
      </c>
      <c r="B24" s="94">
        <f>'IDT-1 Calculation'!DF24</f>
        <v>15</v>
      </c>
      <c r="C24" s="94">
        <f>'IDT-1 Calculation'!DG24</f>
        <v>-6.35</v>
      </c>
      <c r="D24" s="94">
        <f>'IDT-1 Calculation'!DH24</f>
        <v>0</v>
      </c>
      <c r="E24" s="94">
        <f>'IDT-1 Calculation'!DI24</f>
        <v>0</v>
      </c>
      <c r="F24" s="94">
        <f>'IDT-1 Calculation'!DJ24</f>
        <v>-8.65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26</v>
      </c>
      <c r="C59" s="94">
        <f>'IDT-1 Calculation'!DG59</f>
        <v>-26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26.472000000000001</v>
      </c>
      <c r="C64" s="94">
        <f>'IDT-1 Calculation'!DG64</f>
        <v>10</v>
      </c>
      <c r="D64" s="94">
        <f>'IDT-1 Calculation'!DH64</f>
        <v>0</v>
      </c>
      <c r="E64" s="94">
        <f>'IDT-1 Calculation'!DI64</f>
        <v>0</v>
      </c>
      <c r="F64" s="94">
        <f>'IDT-1 Calculation'!DJ64</f>
        <v>-36.472000000000001</v>
      </c>
      <c r="G64" s="99">
        <f t="shared" si="0"/>
        <v>0</v>
      </c>
    </row>
    <row r="65" spans="1:7">
      <c r="A65" s="98" t="s">
        <v>107</v>
      </c>
      <c r="B65" s="94">
        <f>'IDT-1 Calculation'!DF65</f>
        <v>15.603</v>
      </c>
      <c r="C65" s="94">
        <f>'IDT-1 Calculation'!DG65</f>
        <v>9.6679999999999993</v>
      </c>
      <c r="D65" s="94">
        <f>'IDT-1 Calculation'!DH65</f>
        <v>0</v>
      </c>
      <c r="E65" s="94">
        <f>'IDT-1 Calculation'!DI65</f>
        <v>0</v>
      </c>
      <c r="F65" s="94">
        <f>'IDT-1 Calculation'!DJ65</f>
        <v>-25.271000000000001</v>
      </c>
      <c r="G65" s="99">
        <f t="shared" si="0"/>
        <v>0</v>
      </c>
    </row>
    <row r="66" spans="1:7">
      <c r="A66" s="98" t="s">
        <v>108</v>
      </c>
      <c r="B66" s="94">
        <f>'IDT-1 Calculation'!DF66</f>
        <v>16.04</v>
      </c>
      <c r="C66" s="94">
        <f>'IDT-1 Calculation'!DG66</f>
        <v>9.9380000000000006</v>
      </c>
      <c r="D66" s="94">
        <f>'IDT-1 Calculation'!DH66</f>
        <v>0</v>
      </c>
      <c r="E66" s="94">
        <f>'IDT-1 Calculation'!DI66</f>
        <v>0</v>
      </c>
      <c r="F66" s="94">
        <f>'IDT-1 Calculation'!DJ66</f>
        <v>-25.978000000000002</v>
      </c>
      <c r="G66" s="99">
        <f t="shared" si="0"/>
        <v>0</v>
      </c>
    </row>
    <row r="67" spans="1:7">
      <c r="A67" s="98" t="s">
        <v>109</v>
      </c>
      <c r="B67" s="94">
        <f>'IDT-1 Calculation'!DF67</f>
        <v>25.341999999999999</v>
      </c>
      <c r="C67" s="94">
        <f>'IDT-1 Calculation'!DG67</f>
        <v>15.701000000000001</v>
      </c>
      <c r="D67" s="94">
        <f>'IDT-1 Calculation'!DH67</f>
        <v>0</v>
      </c>
      <c r="E67" s="94">
        <f>'IDT-1 Calculation'!DI67</f>
        <v>0</v>
      </c>
      <c r="F67" s="94">
        <f>'IDT-1 Calculation'!DJ67</f>
        <v>-41.042999999999999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33.536999999999999</v>
      </c>
      <c r="C68" s="94">
        <f>'IDT-1 Calculation'!DG68</f>
        <v>20.78</v>
      </c>
      <c r="D68" s="94">
        <f>'IDT-1 Calculation'!DH68</f>
        <v>0</v>
      </c>
      <c r="E68" s="94">
        <f>'IDT-1 Calculation'!DI68</f>
        <v>0</v>
      </c>
      <c r="F68" s="94">
        <f>'IDT-1 Calculation'!DJ68</f>
        <v>-54.317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46.869</v>
      </c>
      <c r="C69" s="94">
        <f>'IDT-1 Calculation'!DG69</f>
        <v>25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-71.869</v>
      </c>
      <c r="G69" s="99">
        <f t="shared" si="1"/>
        <v>0</v>
      </c>
    </row>
    <row r="70" spans="1:7">
      <c r="A70" s="98" t="s">
        <v>112</v>
      </c>
      <c r="B70" s="94">
        <f>'IDT-1 Calculation'!DF70</f>
        <v>83.98</v>
      </c>
      <c r="C70" s="94">
        <f>'IDT-1 Calculation'!DG70</f>
        <v>20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-103.98</v>
      </c>
      <c r="G70" s="99">
        <f t="shared" si="1"/>
        <v>0</v>
      </c>
    </row>
    <row r="71" spans="1:7">
      <c r="A71" s="98" t="s">
        <v>113</v>
      </c>
      <c r="B71" s="94">
        <f>'IDT-1 Calculation'!DF71</f>
        <v>109.27800000000001</v>
      </c>
      <c r="C71" s="94">
        <f>'IDT-1 Calculation'!DG71</f>
        <v>15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-124.27800000000001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139.93600000000001</v>
      </c>
      <c r="C72" s="94">
        <f>'IDT-1 Calculation'!DG72</f>
        <v>15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-154.93600000000001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168.28800000000001</v>
      </c>
      <c r="C73" s="94">
        <f>'IDT-1 Calculation'!DG73</f>
        <v>15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-183.28800000000001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202.399</v>
      </c>
      <c r="C74" s="94">
        <f>'IDT-1 Calculation'!DG74</f>
        <v>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-207.399</v>
      </c>
      <c r="G74" s="99">
        <f t="shared" si="1"/>
        <v>0</v>
      </c>
    </row>
    <row r="75" spans="1:7">
      <c r="A75" s="98" t="s">
        <v>117</v>
      </c>
      <c r="B75" s="94">
        <f>'IDT-1 Calculation'!DF75</f>
        <v>128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-128</v>
      </c>
      <c r="G75" s="99">
        <f t="shared" si="1"/>
        <v>0</v>
      </c>
    </row>
    <row r="76" spans="1:7">
      <c r="A76" s="98" t="s">
        <v>118</v>
      </c>
      <c r="B76" s="94">
        <f>'IDT-1 Calculation'!DF76</f>
        <v>93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-93</v>
      </c>
      <c r="G76" s="99">
        <f t="shared" si="1"/>
        <v>0</v>
      </c>
    </row>
    <row r="77" spans="1:7">
      <c r="A77" s="98" t="s">
        <v>119</v>
      </c>
      <c r="B77" s="94">
        <f>'IDT-1 Calculation'!DF77</f>
        <v>82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-82</v>
      </c>
      <c r="G77" s="99">
        <f t="shared" si="1"/>
        <v>0</v>
      </c>
    </row>
    <row r="78" spans="1:7">
      <c r="A78" s="98" t="s">
        <v>120</v>
      </c>
      <c r="B78" s="94">
        <f>'IDT-1 Calculation'!DF78</f>
        <v>55</v>
      </c>
      <c r="C78" s="94">
        <f>'IDT-1 Calculation'!DG78</f>
        <v>-23.285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-31.715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9</v>
      </c>
      <c r="C81" s="94">
        <f>'IDT-1 Calculation'!DG81</f>
        <v>-3.81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-5.19</v>
      </c>
      <c r="G81" s="99">
        <f t="shared" si="1"/>
        <v>0</v>
      </c>
    </row>
    <row r="82" spans="1:7">
      <c r="A82" s="98" t="s">
        <v>124</v>
      </c>
      <c r="B82" s="94">
        <f>'IDT-1 Calculation'!DF82</f>
        <v>49</v>
      </c>
      <c r="C82" s="94">
        <f>'IDT-1 Calculation'!DG82</f>
        <v>-20.745000000000001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-28.254999999999999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85</v>
      </c>
      <c r="C83" s="94">
        <f>'IDT-1 Calculation'!DG83</f>
        <v>-35.985999999999997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-49.014000000000003</v>
      </c>
      <c r="G83" s="99">
        <f t="shared" si="1"/>
        <v>0</v>
      </c>
    </row>
    <row r="84" spans="1:7">
      <c r="A84" s="98" t="s">
        <v>126</v>
      </c>
      <c r="B84" s="94">
        <f>'IDT-1 Calculation'!DF84</f>
        <v>120</v>
      </c>
      <c r="C84" s="94">
        <f>'IDT-1 Calculation'!DG84</f>
        <v>-30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-90</v>
      </c>
      <c r="G84" s="99">
        <f t="shared" si="1"/>
        <v>0</v>
      </c>
    </row>
    <row r="85" spans="1:7">
      <c r="A85" s="98" t="s">
        <v>127</v>
      </c>
      <c r="B85" s="94">
        <f>'IDT-1 Calculation'!DF85</f>
        <v>179</v>
      </c>
      <c r="C85" s="94">
        <f>'IDT-1 Calculation'!DG85</f>
        <v>-5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-174</v>
      </c>
      <c r="G85" s="99">
        <f t="shared" si="1"/>
        <v>0</v>
      </c>
    </row>
    <row r="86" spans="1:7">
      <c r="A86" s="98" t="s">
        <v>128</v>
      </c>
      <c r="B86" s="94">
        <f>'IDT-1 Calculation'!DF86</f>
        <v>201.18899999999999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-201.18899999999999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173.339</v>
      </c>
      <c r="C87" s="94">
        <f>'IDT-1 Calculation'!DG87</f>
        <v>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-183.339</v>
      </c>
      <c r="G87" s="99">
        <f t="shared" si="1"/>
        <v>0</v>
      </c>
    </row>
    <row r="88" spans="1:7">
      <c r="A88" s="98" t="s">
        <v>130</v>
      </c>
      <c r="B88" s="94">
        <f>'IDT-1 Calculation'!DF88</f>
        <v>87.149000000000001</v>
      </c>
      <c r="C88" s="94">
        <f>'IDT-1 Calculation'!DG88</f>
        <v>50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-137.149</v>
      </c>
      <c r="G88" s="99">
        <f t="shared" si="1"/>
        <v>0</v>
      </c>
    </row>
    <row r="89" spans="1:7">
      <c r="A89" s="98" t="s">
        <v>131</v>
      </c>
      <c r="B89" s="94">
        <f>'IDT-1 Calculation'!DF89</f>
        <v>52.228999999999999</v>
      </c>
      <c r="C89" s="94">
        <f>'IDT-1 Calculation'!DG89</f>
        <v>32.36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-84.588999999999999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26.625</v>
      </c>
      <c r="C90" s="94">
        <f>'IDT-1 Calculation'!DG90</f>
        <v>16.497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-43.122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0.72406874999999982</v>
      </c>
      <c r="C99" s="110">
        <f>SUM(C3:C98)/4000</f>
        <v>-1.5674999999999998E-2</v>
      </c>
      <c r="D99" s="110">
        <f>SUM(D3:D98)/4000</f>
        <v>0</v>
      </c>
      <c r="E99" s="110">
        <f>SUM(E3:E98)/4000</f>
        <v>0</v>
      </c>
      <c r="F99" s="110">
        <f>SUM(F3:F98)/4000</f>
        <v>-0.70839374999999982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15.67</v>
      </c>
      <c r="K3" s="201">
        <v>31.67</v>
      </c>
      <c r="L3" s="201">
        <v>28.44</v>
      </c>
      <c r="M3" s="201">
        <v>0</v>
      </c>
      <c r="N3" s="201">
        <v>1.03</v>
      </c>
      <c r="O3" s="201">
        <v>1.73</v>
      </c>
      <c r="P3" s="201">
        <v>2.37</v>
      </c>
      <c r="Q3" s="201">
        <v>0.19</v>
      </c>
      <c r="R3" s="201">
        <v>0.37</v>
      </c>
      <c r="S3" s="201">
        <v>0.23</v>
      </c>
      <c r="T3" s="201">
        <v>0</v>
      </c>
      <c r="U3" s="201">
        <v>9.49</v>
      </c>
      <c r="V3" s="201">
        <v>0.18</v>
      </c>
      <c r="W3" s="201">
        <v>0.39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77.8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15.67</v>
      </c>
      <c r="K4" s="201">
        <v>43.4</v>
      </c>
      <c r="L4" s="201">
        <v>28.44</v>
      </c>
      <c r="M4" s="201">
        <v>0</v>
      </c>
      <c r="N4" s="201">
        <v>1.03</v>
      </c>
      <c r="O4" s="201">
        <v>1.73</v>
      </c>
      <c r="P4" s="201">
        <v>2.37</v>
      </c>
      <c r="Q4" s="201">
        <v>0.19</v>
      </c>
      <c r="R4" s="201">
        <v>0.37</v>
      </c>
      <c r="S4" s="201">
        <v>0.23</v>
      </c>
      <c r="T4" s="201">
        <v>0</v>
      </c>
      <c r="U4" s="201">
        <v>9.49</v>
      </c>
      <c r="V4" s="201">
        <v>0.18</v>
      </c>
      <c r="W4" s="201">
        <v>0.39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77.8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15.67</v>
      </c>
      <c r="K5" s="201">
        <v>5.61</v>
      </c>
      <c r="L5" s="201">
        <v>28.44</v>
      </c>
      <c r="M5" s="201">
        <v>0</v>
      </c>
      <c r="N5" s="201">
        <v>1.03</v>
      </c>
      <c r="O5" s="201">
        <v>1.73</v>
      </c>
      <c r="P5" s="201">
        <v>2.37</v>
      </c>
      <c r="Q5" s="201">
        <v>0.19</v>
      </c>
      <c r="R5" s="201">
        <v>0.37</v>
      </c>
      <c r="S5" s="201">
        <v>0.23</v>
      </c>
      <c r="T5" s="201">
        <v>0</v>
      </c>
      <c r="U5" s="201">
        <v>9.49</v>
      </c>
      <c r="V5" s="201">
        <v>0.18</v>
      </c>
      <c r="W5" s="201">
        <v>0.39</v>
      </c>
      <c r="X5" s="201">
        <v>1.29</v>
      </c>
      <c r="Y5" s="201">
        <v>0</v>
      </c>
      <c r="Z5" s="201">
        <v>1.75</v>
      </c>
      <c r="AA5" s="201">
        <v>0.55000000000000004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77.8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15.67</v>
      </c>
      <c r="K6" s="201">
        <v>5.61</v>
      </c>
      <c r="L6" s="201">
        <v>28.44</v>
      </c>
      <c r="M6" s="201">
        <v>0</v>
      </c>
      <c r="N6" s="201">
        <v>1.03</v>
      </c>
      <c r="O6" s="201">
        <v>1.73</v>
      </c>
      <c r="P6" s="201">
        <v>2.37</v>
      </c>
      <c r="Q6" s="201">
        <v>0.19</v>
      </c>
      <c r="R6" s="201">
        <v>0.37</v>
      </c>
      <c r="S6" s="201">
        <v>0.23</v>
      </c>
      <c r="T6" s="201">
        <v>0</v>
      </c>
      <c r="U6" s="201">
        <v>9.49</v>
      </c>
      <c r="V6" s="201">
        <v>0.18</v>
      </c>
      <c r="W6" s="201">
        <v>0.39</v>
      </c>
      <c r="X6" s="201">
        <v>1.29</v>
      </c>
      <c r="Y6" s="201">
        <v>0</v>
      </c>
      <c r="Z6" s="201">
        <v>1.75</v>
      </c>
      <c r="AA6" s="201">
        <v>0.55000000000000004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77.8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16.010000000000002</v>
      </c>
      <c r="K7" s="201">
        <v>5.61</v>
      </c>
      <c r="L7" s="201">
        <v>28.44</v>
      </c>
      <c r="M7" s="201">
        <v>0</v>
      </c>
      <c r="N7" s="201">
        <v>1.03</v>
      </c>
      <c r="O7" s="201">
        <v>1.73</v>
      </c>
      <c r="P7" s="201">
        <v>2.37</v>
      </c>
      <c r="Q7" s="201">
        <v>0.19</v>
      </c>
      <c r="R7" s="201">
        <v>0.37</v>
      </c>
      <c r="S7" s="201">
        <v>0.23</v>
      </c>
      <c r="T7" s="201">
        <v>0</v>
      </c>
      <c r="U7" s="201">
        <v>9.49</v>
      </c>
      <c r="V7" s="201">
        <v>0.18</v>
      </c>
      <c r="W7" s="201">
        <v>0.39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77.8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16.010000000000002</v>
      </c>
      <c r="K8" s="201">
        <v>5.61</v>
      </c>
      <c r="L8" s="201">
        <v>28.44</v>
      </c>
      <c r="M8" s="201">
        <v>0</v>
      </c>
      <c r="N8" s="201">
        <v>1.03</v>
      </c>
      <c r="O8" s="201">
        <v>1.73</v>
      </c>
      <c r="P8" s="201">
        <v>2.37</v>
      </c>
      <c r="Q8" s="201">
        <v>0.19</v>
      </c>
      <c r="R8" s="201">
        <v>0.37</v>
      </c>
      <c r="S8" s="201">
        <v>0.23</v>
      </c>
      <c r="T8" s="201">
        <v>0</v>
      </c>
      <c r="U8" s="201">
        <v>9.49</v>
      </c>
      <c r="V8" s="201">
        <v>0.18</v>
      </c>
      <c r="W8" s="201">
        <v>0.39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77.8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16.010000000000002</v>
      </c>
      <c r="K9" s="201">
        <v>5.61</v>
      </c>
      <c r="L9" s="201">
        <v>28.44</v>
      </c>
      <c r="M9" s="201">
        <v>0</v>
      </c>
      <c r="N9" s="201">
        <v>1.03</v>
      </c>
      <c r="O9" s="201">
        <v>1.73</v>
      </c>
      <c r="P9" s="201">
        <v>2.37</v>
      </c>
      <c r="Q9" s="201">
        <v>0.19</v>
      </c>
      <c r="R9" s="201">
        <v>0.37</v>
      </c>
      <c r="S9" s="201">
        <v>0.23</v>
      </c>
      <c r="T9" s="201">
        <v>0</v>
      </c>
      <c r="U9" s="201">
        <v>9.49</v>
      </c>
      <c r="V9" s="201">
        <v>0.18</v>
      </c>
      <c r="W9" s="201">
        <v>0.39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77.8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16.010000000000002</v>
      </c>
      <c r="K10" s="201">
        <v>5.61</v>
      </c>
      <c r="L10" s="201">
        <v>28.44</v>
      </c>
      <c r="M10" s="201">
        <v>0</v>
      </c>
      <c r="N10" s="201">
        <v>1.03</v>
      </c>
      <c r="O10" s="201">
        <v>1.73</v>
      </c>
      <c r="P10" s="201">
        <v>2.37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9.49</v>
      </c>
      <c r="V10" s="201">
        <v>0.18</v>
      </c>
      <c r="W10" s="201">
        <v>0.39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9.74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77.8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16.010000000000002</v>
      </c>
      <c r="K11" s="201">
        <v>77.2</v>
      </c>
      <c r="L11" s="201">
        <v>28.44</v>
      </c>
      <c r="M11" s="201">
        <v>0</v>
      </c>
      <c r="N11" s="201">
        <v>1.03</v>
      </c>
      <c r="O11" s="201">
        <v>1.73</v>
      </c>
      <c r="P11" s="201">
        <v>2.37</v>
      </c>
      <c r="Q11" s="201">
        <v>0.37</v>
      </c>
      <c r="R11" s="201">
        <v>0.72</v>
      </c>
      <c r="S11" s="201">
        <v>0.45</v>
      </c>
      <c r="T11" s="201">
        <v>0</v>
      </c>
      <c r="U11" s="201">
        <v>9.49</v>
      </c>
      <c r="V11" s="201">
        <v>0.18</v>
      </c>
      <c r="W11" s="201">
        <v>0.39</v>
      </c>
      <c r="X11" s="201">
        <v>1.29</v>
      </c>
      <c r="Y11" s="201">
        <v>0</v>
      </c>
      <c r="Z11" s="201">
        <v>4.18</v>
      </c>
      <c r="AA11" s="201">
        <v>1.35</v>
      </c>
      <c r="AB11" s="201">
        <v>0</v>
      </c>
      <c r="AC11" s="201">
        <v>9.74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81.400000000000006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16.010000000000002</v>
      </c>
      <c r="K12" s="201">
        <v>77.2</v>
      </c>
      <c r="L12" s="201">
        <v>28.44</v>
      </c>
      <c r="M12" s="201">
        <v>0</v>
      </c>
      <c r="N12" s="201">
        <v>1.03</v>
      </c>
      <c r="O12" s="201">
        <v>1.73</v>
      </c>
      <c r="P12" s="201">
        <v>2.37</v>
      </c>
      <c r="Q12" s="201">
        <v>2.64</v>
      </c>
      <c r="R12" s="201">
        <v>4.97</v>
      </c>
      <c r="S12" s="201">
        <v>2.85</v>
      </c>
      <c r="T12" s="201">
        <v>0</v>
      </c>
      <c r="U12" s="201">
        <v>9.49</v>
      </c>
      <c r="V12" s="201">
        <v>0.18</v>
      </c>
      <c r="W12" s="201">
        <v>0.39</v>
      </c>
      <c r="X12" s="201">
        <v>1.29</v>
      </c>
      <c r="Y12" s="201">
        <v>0</v>
      </c>
      <c r="Z12" s="201">
        <v>4.18</v>
      </c>
      <c r="AA12" s="201">
        <v>1.35</v>
      </c>
      <c r="AB12" s="201">
        <v>0</v>
      </c>
      <c r="AC12" s="201">
        <v>9.74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81.400000000000006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16.010000000000002</v>
      </c>
      <c r="K13" s="201">
        <v>77.2</v>
      </c>
      <c r="L13" s="201">
        <v>28.44</v>
      </c>
      <c r="M13" s="201">
        <v>0</v>
      </c>
      <c r="N13" s="201">
        <v>1.03</v>
      </c>
      <c r="O13" s="201">
        <v>1.73</v>
      </c>
      <c r="P13" s="201">
        <v>2.37</v>
      </c>
      <c r="Q13" s="201">
        <v>2.64</v>
      </c>
      <c r="R13" s="201">
        <v>4.97</v>
      </c>
      <c r="S13" s="201">
        <v>2.85</v>
      </c>
      <c r="T13" s="201">
        <v>0</v>
      </c>
      <c r="U13" s="201">
        <v>9.49</v>
      </c>
      <c r="V13" s="201">
        <v>0.18</v>
      </c>
      <c r="W13" s="201">
        <v>0.39</v>
      </c>
      <c r="X13" s="201">
        <v>1.29</v>
      </c>
      <c r="Y13" s="201">
        <v>0</v>
      </c>
      <c r="Z13" s="201">
        <v>3.04</v>
      </c>
      <c r="AA13" s="201">
        <v>11.32</v>
      </c>
      <c r="AB13" s="201">
        <v>0</v>
      </c>
      <c r="AC13" s="201">
        <v>9.74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81.400000000000006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16.010000000000002</v>
      </c>
      <c r="K14" s="201">
        <v>77.2</v>
      </c>
      <c r="L14" s="201">
        <v>31.18</v>
      </c>
      <c r="M14" s="201">
        <v>0</v>
      </c>
      <c r="N14" s="201">
        <v>1.03</v>
      </c>
      <c r="O14" s="201">
        <v>1.73</v>
      </c>
      <c r="P14" s="201">
        <v>2.37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9.49</v>
      </c>
      <c r="V14" s="201">
        <v>0.18</v>
      </c>
      <c r="W14" s="201">
        <v>0.39</v>
      </c>
      <c r="X14" s="201">
        <v>1.29</v>
      </c>
      <c r="Y14" s="201">
        <v>0</v>
      </c>
      <c r="Z14" s="201">
        <v>3.04</v>
      </c>
      <c r="AA14" s="201">
        <v>0.78</v>
      </c>
      <c r="AB14" s="201">
        <v>0</v>
      </c>
      <c r="AC14" s="201">
        <v>9.74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81.400000000000006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16.010000000000002</v>
      </c>
      <c r="K15" s="201">
        <v>77.27</v>
      </c>
      <c r="L15" s="201">
        <v>31.45</v>
      </c>
      <c r="M15" s="201">
        <v>0</v>
      </c>
      <c r="N15" s="201">
        <v>1.03</v>
      </c>
      <c r="O15" s="201">
        <v>1.73</v>
      </c>
      <c r="P15" s="201">
        <v>2.37</v>
      </c>
      <c r="Q15" s="201">
        <v>0.19</v>
      </c>
      <c r="R15" s="201">
        <v>0.37</v>
      </c>
      <c r="S15" s="201">
        <v>0</v>
      </c>
      <c r="T15" s="201">
        <v>0</v>
      </c>
      <c r="U15" s="201">
        <v>9.49</v>
      </c>
      <c r="V15" s="201">
        <v>0.18</v>
      </c>
      <c r="W15" s="201">
        <v>0.39</v>
      </c>
      <c r="X15" s="201">
        <v>1.29</v>
      </c>
      <c r="Y15" s="201">
        <v>0</v>
      </c>
      <c r="Z15" s="201">
        <v>2.42</v>
      </c>
      <c r="AA15" s="201">
        <v>8.26</v>
      </c>
      <c r="AB15" s="201">
        <v>0</v>
      </c>
      <c r="AC15" s="201">
        <v>9.74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81.400000000000006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16.010000000000002</v>
      </c>
      <c r="K16" s="201">
        <v>77.27</v>
      </c>
      <c r="L16" s="201">
        <v>31.45</v>
      </c>
      <c r="M16" s="201">
        <v>0</v>
      </c>
      <c r="N16" s="201">
        <v>1.03</v>
      </c>
      <c r="O16" s="201">
        <v>1.73</v>
      </c>
      <c r="P16" s="201">
        <v>2.37</v>
      </c>
      <c r="Q16" s="201">
        <v>2.64</v>
      </c>
      <c r="R16" s="201">
        <v>4.9800000000000004</v>
      </c>
      <c r="S16" s="201">
        <v>2.85</v>
      </c>
      <c r="T16" s="201">
        <v>0</v>
      </c>
      <c r="U16" s="201">
        <v>9.49</v>
      </c>
      <c r="V16" s="201">
        <v>0.18</v>
      </c>
      <c r="W16" s="201">
        <v>0.39</v>
      </c>
      <c r="X16" s="201">
        <v>1.29</v>
      </c>
      <c r="Y16" s="201">
        <v>0</v>
      </c>
      <c r="Z16" s="201">
        <v>2.42</v>
      </c>
      <c r="AA16" s="201">
        <v>8.26</v>
      </c>
      <c r="AB16" s="201">
        <v>0</v>
      </c>
      <c r="AC16" s="201">
        <v>9.74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81.400000000000006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16.010000000000002</v>
      </c>
      <c r="K17" s="201">
        <v>77.27</v>
      </c>
      <c r="L17" s="201">
        <v>31.45</v>
      </c>
      <c r="M17" s="201">
        <v>0</v>
      </c>
      <c r="N17" s="201">
        <v>1.03</v>
      </c>
      <c r="O17" s="201">
        <v>1.73</v>
      </c>
      <c r="P17" s="201">
        <v>2.37</v>
      </c>
      <c r="Q17" s="201">
        <v>2.64</v>
      </c>
      <c r="R17" s="201">
        <v>4.9800000000000004</v>
      </c>
      <c r="S17" s="201">
        <v>2.85</v>
      </c>
      <c r="T17" s="201">
        <v>0</v>
      </c>
      <c r="U17" s="201">
        <v>9.49</v>
      </c>
      <c r="V17" s="201">
        <v>0.18</v>
      </c>
      <c r="W17" s="201">
        <v>0.39</v>
      </c>
      <c r="X17" s="201">
        <v>1.29</v>
      </c>
      <c r="Y17" s="201">
        <v>0</v>
      </c>
      <c r="Z17" s="201">
        <v>16.55</v>
      </c>
      <c r="AA17" s="201">
        <v>9.44</v>
      </c>
      <c r="AB17" s="201">
        <v>0</v>
      </c>
      <c r="AC17" s="201">
        <v>9.74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81.400000000000006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16.010000000000002</v>
      </c>
      <c r="K18" s="201">
        <v>77.27</v>
      </c>
      <c r="L18" s="201">
        <v>31.45</v>
      </c>
      <c r="M18" s="201">
        <v>0</v>
      </c>
      <c r="N18" s="201">
        <v>1.03</v>
      </c>
      <c r="O18" s="201">
        <v>1.73</v>
      </c>
      <c r="P18" s="201">
        <v>2.37</v>
      </c>
      <c r="Q18" s="201">
        <v>2.64</v>
      </c>
      <c r="R18" s="201">
        <v>4.9800000000000004</v>
      </c>
      <c r="S18" s="201">
        <v>2.85</v>
      </c>
      <c r="T18" s="201">
        <v>0</v>
      </c>
      <c r="U18" s="201">
        <v>9.49</v>
      </c>
      <c r="V18" s="201">
        <v>0.18</v>
      </c>
      <c r="W18" s="201">
        <v>0.39</v>
      </c>
      <c r="X18" s="201">
        <v>1.29</v>
      </c>
      <c r="Y18" s="201">
        <v>0</v>
      </c>
      <c r="Z18" s="201">
        <v>16.55</v>
      </c>
      <c r="AA18" s="201">
        <v>9.44</v>
      </c>
      <c r="AB18" s="201">
        <v>0</v>
      </c>
      <c r="AC18" s="201">
        <v>9.74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81.400000000000006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16.010000000000002</v>
      </c>
      <c r="K19" s="201">
        <v>77.27</v>
      </c>
      <c r="L19" s="201">
        <v>31.45</v>
      </c>
      <c r="M19" s="201">
        <v>0</v>
      </c>
      <c r="N19" s="201">
        <v>1.03</v>
      </c>
      <c r="O19" s="201">
        <v>1.73</v>
      </c>
      <c r="P19" s="201">
        <v>2.37</v>
      </c>
      <c r="Q19" s="201">
        <v>2.64</v>
      </c>
      <c r="R19" s="201">
        <v>4.9800000000000004</v>
      </c>
      <c r="S19" s="201">
        <v>2.85</v>
      </c>
      <c r="T19" s="201">
        <v>0</v>
      </c>
      <c r="U19" s="201">
        <v>9.49</v>
      </c>
      <c r="V19" s="201">
        <v>0.18</v>
      </c>
      <c r="W19" s="201">
        <v>0.05</v>
      </c>
      <c r="X19" s="201">
        <v>1.29</v>
      </c>
      <c r="Y19" s="201">
        <v>0</v>
      </c>
      <c r="Z19" s="201">
        <v>2.42</v>
      </c>
      <c r="AA19" s="201">
        <v>8.26</v>
      </c>
      <c r="AB19" s="201">
        <v>0</v>
      </c>
      <c r="AC19" s="201">
        <v>9.74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81.400000000000006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16.010000000000002</v>
      </c>
      <c r="K20" s="201">
        <v>77.27</v>
      </c>
      <c r="L20" s="201">
        <v>31.45</v>
      </c>
      <c r="M20" s="201">
        <v>0</v>
      </c>
      <c r="N20" s="201">
        <v>1.03</v>
      </c>
      <c r="O20" s="201">
        <v>1.73</v>
      </c>
      <c r="P20" s="201">
        <v>2.37</v>
      </c>
      <c r="Q20" s="201">
        <v>2.64</v>
      </c>
      <c r="R20" s="201">
        <v>4.9800000000000004</v>
      </c>
      <c r="S20" s="201">
        <v>2.85</v>
      </c>
      <c r="T20" s="201">
        <v>0</v>
      </c>
      <c r="U20" s="201">
        <v>9.49</v>
      </c>
      <c r="V20" s="201">
        <v>0.18</v>
      </c>
      <c r="W20" s="201">
        <v>0.39</v>
      </c>
      <c r="X20" s="201">
        <v>1.29</v>
      </c>
      <c r="Y20" s="201">
        <v>0</v>
      </c>
      <c r="Z20" s="201">
        <v>2.42</v>
      </c>
      <c r="AA20" s="201">
        <v>8.26</v>
      </c>
      <c r="AB20" s="201">
        <v>0</v>
      </c>
      <c r="AC20" s="201">
        <v>9.74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81.400000000000006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16.010000000000002</v>
      </c>
      <c r="K21" s="201">
        <v>77.2</v>
      </c>
      <c r="L21" s="201">
        <v>31.45</v>
      </c>
      <c r="M21" s="201">
        <v>0</v>
      </c>
      <c r="N21" s="201">
        <v>1.03</v>
      </c>
      <c r="O21" s="201">
        <v>1.73</v>
      </c>
      <c r="P21" s="201">
        <v>2.37</v>
      </c>
      <c r="Q21" s="201">
        <v>2.64</v>
      </c>
      <c r="R21" s="201">
        <v>4.9800000000000004</v>
      </c>
      <c r="S21" s="201">
        <v>2.85</v>
      </c>
      <c r="T21" s="201">
        <v>0</v>
      </c>
      <c r="U21" s="201">
        <v>9.49</v>
      </c>
      <c r="V21" s="201">
        <v>0.18</v>
      </c>
      <c r="W21" s="201">
        <v>0.39</v>
      </c>
      <c r="X21" s="201">
        <v>1.29</v>
      </c>
      <c r="Y21" s="201">
        <v>0</v>
      </c>
      <c r="Z21" s="201">
        <v>2.42</v>
      </c>
      <c r="AA21" s="201">
        <v>8.26</v>
      </c>
      <c r="AB21" s="201">
        <v>0</v>
      </c>
      <c r="AC21" s="201">
        <v>9.74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81.400000000000006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16.010000000000002</v>
      </c>
      <c r="K22" s="201">
        <v>77.27</v>
      </c>
      <c r="L22" s="201">
        <v>31.45</v>
      </c>
      <c r="M22" s="201">
        <v>0</v>
      </c>
      <c r="N22" s="201">
        <v>1.03</v>
      </c>
      <c r="O22" s="201">
        <v>1.73</v>
      </c>
      <c r="P22" s="201">
        <v>2.37</v>
      </c>
      <c r="Q22" s="201">
        <v>2.64</v>
      </c>
      <c r="R22" s="201">
        <v>4.9800000000000004</v>
      </c>
      <c r="S22" s="201">
        <v>2.85</v>
      </c>
      <c r="T22" s="201">
        <v>0</v>
      </c>
      <c r="U22" s="201">
        <v>9.49</v>
      </c>
      <c r="V22" s="201">
        <v>0.18</v>
      </c>
      <c r="W22" s="201">
        <v>0.39</v>
      </c>
      <c r="X22" s="201">
        <v>1.29</v>
      </c>
      <c r="Y22" s="201">
        <v>0</v>
      </c>
      <c r="Z22" s="201">
        <v>2.42</v>
      </c>
      <c r="AA22" s="201">
        <v>8.26</v>
      </c>
      <c r="AB22" s="201">
        <v>0</v>
      </c>
      <c r="AC22" s="201">
        <v>9.74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81.400000000000006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16.010000000000002</v>
      </c>
      <c r="K23" s="201">
        <v>77.27</v>
      </c>
      <c r="L23" s="201">
        <v>31.45</v>
      </c>
      <c r="M23" s="201">
        <v>0</v>
      </c>
      <c r="N23" s="201">
        <v>1.03</v>
      </c>
      <c r="O23" s="201">
        <v>1.73</v>
      </c>
      <c r="P23" s="201">
        <v>2.37</v>
      </c>
      <c r="Q23" s="201">
        <v>2.64</v>
      </c>
      <c r="R23" s="201">
        <v>4.9800000000000004</v>
      </c>
      <c r="S23" s="201">
        <v>2.85</v>
      </c>
      <c r="T23" s="201">
        <v>0</v>
      </c>
      <c r="U23" s="201">
        <v>9.5399999999999991</v>
      </c>
      <c r="V23" s="201">
        <v>0.18</v>
      </c>
      <c r="W23" s="201">
        <v>0.39</v>
      </c>
      <c r="X23" s="201">
        <v>1.29</v>
      </c>
      <c r="Y23" s="201">
        <v>0</v>
      </c>
      <c r="Z23" s="201">
        <v>2.42</v>
      </c>
      <c r="AA23" s="201">
        <v>8.26</v>
      </c>
      <c r="AB23" s="201">
        <v>0</v>
      </c>
      <c r="AC23" s="201">
        <v>9.74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81.400000000000006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16.010000000000002</v>
      </c>
      <c r="K24" s="201">
        <v>77.2</v>
      </c>
      <c r="L24" s="201">
        <v>31.45</v>
      </c>
      <c r="M24" s="201">
        <v>0</v>
      </c>
      <c r="N24" s="201">
        <v>1.03</v>
      </c>
      <c r="O24" s="201">
        <v>1.73</v>
      </c>
      <c r="P24" s="201">
        <v>2.37</v>
      </c>
      <c r="Q24" s="201">
        <v>2.64</v>
      </c>
      <c r="R24" s="201">
        <v>4.9800000000000004</v>
      </c>
      <c r="S24" s="201">
        <v>2.85</v>
      </c>
      <c r="T24" s="201">
        <v>0</v>
      </c>
      <c r="U24" s="201">
        <v>9.5399999999999991</v>
      </c>
      <c r="V24" s="201">
        <v>0.18</v>
      </c>
      <c r="W24" s="201">
        <v>0.39</v>
      </c>
      <c r="X24" s="201">
        <v>1.29</v>
      </c>
      <c r="Y24" s="201">
        <v>0</v>
      </c>
      <c r="Z24" s="201">
        <v>2.42</v>
      </c>
      <c r="AA24" s="201">
        <v>8.26</v>
      </c>
      <c r="AB24" s="201">
        <v>0</v>
      </c>
      <c r="AC24" s="201">
        <v>9.74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81.400000000000006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16.010000000000002</v>
      </c>
      <c r="K25" s="201">
        <v>77.2</v>
      </c>
      <c r="L25" s="201">
        <v>31.45</v>
      </c>
      <c r="M25" s="201">
        <v>0</v>
      </c>
      <c r="N25" s="201">
        <v>1.03</v>
      </c>
      <c r="O25" s="201">
        <v>1.73</v>
      </c>
      <c r="P25" s="201">
        <v>2.37</v>
      </c>
      <c r="Q25" s="201">
        <v>2.64</v>
      </c>
      <c r="R25" s="201">
        <v>4.9800000000000004</v>
      </c>
      <c r="S25" s="201">
        <v>2.85</v>
      </c>
      <c r="T25" s="201">
        <v>0</v>
      </c>
      <c r="U25" s="201">
        <v>9.5399999999999991</v>
      </c>
      <c r="V25" s="201">
        <v>0.18</v>
      </c>
      <c r="W25" s="201">
        <v>0.39</v>
      </c>
      <c r="X25" s="201">
        <v>1.29</v>
      </c>
      <c r="Y25" s="201">
        <v>0</v>
      </c>
      <c r="Z25" s="201">
        <v>2.42</v>
      </c>
      <c r="AA25" s="201">
        <v>8.26</v>
      </c>
      <c r="AB25" s="201">
        <v>0</v>
      </c>
      <c r="AC25" s="201">
        <v>9.74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81.400000000000006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16.010000000000002</v>
      </c>
      <c r="K26" s="201">
        <v>77.27</v>
      </c>
      <c r="L26" s="201">
        <v>31.45</v>
      </c>
      <c r="M26" s="201">
        <v>0</v>
      </c>
      <c r="N26" s="201">
        <v>1.03</v>
      </c>
      <c r="O26" s="201">
        <v>1.73</v>
      </c>
      <c r="P26" s="201">
        <v>2.37</v>
      </c>
      <c r="Q26" s="201">
        <v>2.64</v>
      </c>
      <c r="R26" s="201">
        <v>4.9800000000000004</v>
      </c>
      <c r="S26" s="201">
        <v>2.85</v>
      </c>
      <c r="T26" s="201">
        <v>0</v>
      </c>
      <c r="U26" s="201">
        <v>9.5399999999999991</v>
      </c>
      <c r="V26" s="201">
        <v>0.18</v>
      </c>
      <c r="W26" s="201">
        <v>0.39</v>
      </c>
      <c r="X26" s="201">
        <v>1.29</v>
      </c>
      <c r="Y26" s="201">
        <v>0</v>
      </c>
      <c r="Z26" s="201">
        <v>2.42</v>
      </c>
      <c r="AA26" s="201">
        <v>8.26</v>
      </c>
      <c r="AB26" s="201">
        <v>0</v>
      </c>
      <c r="AC26" s="201">
        <v>9.74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81.400000000000006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16.010000000000002</v>
      </c>
      <c r="K27" s="201">
        <v>77.27</v>
      </c>
      <c r="L27" s="201">
        <v>31.45</v>
      </c>
      <c r="M27" s="201">
        <v>0</v>
      </c>
      <c r="N27" s="201">
        <v>1.03</v>
      </c>
      <c r="O27" s="201">
        <v>1.73</v>
      </c>
      <c r="P27" s="201">
        <v>2.37</v>
      </c>
      <c r="Q27" s="201">
        <v>2.64</v>
      </c>
      <c r="R27" s="201">
        <v>4.9800000000000004</v>
      </c>
      <c r="S27" s="201">
        <v>2.85</v>
      </c>
      <c r="T27" s="201">
        <v>0</v>
      </c>
      <c r="U27" s="201">
        <v>9.5399999999999991</v>
      </c>
      <c r="V27" s="201">
        <v>1.64</v>
      </c>
      <c r="W27" s="201">
        <v>0.39</v>
      </c>
      <c r="X27" s="201">
        <v>1.29</v>
      </c>
      <c r="Y27" s="201">
        <v>0</v>
      </c>
      <c r="Z27" s="201">
        <v>36.15</v>
      </c>
      <c r="AA27" s="201">
        <v>8.26</v>
      </c>
      <c r="AB27" s="201">
        <v>0</v>
      </c>
      <c r="AC27" s="201">
        <v>9.74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16.010000000000002</v>
      </c>
      <c r="K28" s="201">
        <v>77.27</v>
      </c>
      <c r="L28" s="201">
        <v>31.45</v>
      </c>
      <c r="M28" s="201">
        <v>0</v>
      </c>
      <c r="N28" s="201">
        <v>1.03</v>
      </c>
      <c r="O28" s="201">
        <v>1.73</v>
      </c>
      <c r="P28" s="201">
        <v>2.37</v>
      </c>
      <c r="Q28" s="201">
        <v>2.64</v>
      </c>
      <c r="R28" s="201">
        <v>4.9800000000000004</v>
      </c>
      <c r="S28" s="201">
        <v>2.85</v>
      </c>
      <c r="T28" s="201">
        <v>0</v>
      </c>
      <c r="U28" s="201">
        <v>9.5399999999999991</v>
      </c>
      <c r="V28" s="201">
        <v>2.37</v>
      </c>
      <c r="W28" s="201">
        <v>0.39</v>
      </c>
      <c r="X28" s="201">
        <v>1.29</v>
      </c>
      <c r="Y28" s="201">
        <v>0</v>
      </c>
      <c r="Z28" s="201">
        <v>36.15</v>
      </c>
      <c r="AA28" s="201">
        <v>8.26</v>
      </c>
      <c r="AB28" s="201">
        <v>0</v>
      </c>
      <c r="AC28" s="201">
        <v>9.74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16.010000000000002</v>
      </c>
      <c r="K29" s="201">
        <v>77.27</v>
      </c>
      <c r="L29" s="201">
        <v>31.45</v>
      </c>
      <c r="M29" s="201">
        <v>0</v>
      </c>
      <c r="N29" s="201">
        <v>1.03</v>
      </c>
      <c r="O29" s="201">
        <v>1.73</v>
      </c>
      <c r="P29" s="201">
        <v>2.37</v>
      </c>
      <c r="Q29" s="201">
        <v>2.64</v>
      </c>
      <c r="R29" s="201">
        <v>4.9800000000000004</v>
      </c>
      <c r="S29" s="201">
        <v>2.85</v>
      </c>
      <c r="T29" s="201">
        <v>0</v>
      </c>
      <c r="U29" s="201">
        <v>9.5399999999999991</v>
      </c>
      <c r="V29" s="201">
        <v>2.38</v>
      </c>
      <c r="W29" s="201">
        <v>4.49</v>
      </c>
      <c r="X29" s="201">
        <v>17.39</v>
      </c>
      <c r="Y29" s="201">
        <v>0</v>
      </c>
      <c r="Z29" s="201">
        <v>36.15</v>
      </c>
      <c r="AA29" s="201">
        <v>8.26</v>
      </c>
      <c r="AB29" s="201">
        <v>0</v>
      </c>
      <c r="AC29" s="201">
        <v>9.74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16.010000000000002</v>
      </c>
      <c r="K30" s="201">
        <v>77.27</v>
      </c>
      <c r="L30" s="201">
        <v>31.45</v>
      </c>
      <c r="M30" s="201">
        <v>0</v>
      </c>
      <c r="N30" s="201">
        <v>1.03</v>
      </c>
      <c r="O30" s="201">
        <v>1.73</v>
      </c>
      <c r="P30" s="201">
        <v>2.37</v>
      </c>
      <c r="Q30" s="201">
        <v>2.64</v>
      </c>
      <c r="R30" s="201">
        <v>4.9800000000000004</v>
      </c>
      <c r="S30" s="201">
        <v>2.85</v>
      </c>
      <c r="T30" s="201">
        <v>0</v>
      </c>
      <c r="U30" s="201">
        <v>9.5399999999999991</v>
      </c>
      <c r="V30" s="201">
        <v>2.38</v>
      </c>
      <c r="W30" s="201">
        <v>4.49</v>
      </c>
      <c r="X30" s="201">
        <v>17.39</v>
      </c>
      <c r="Y30" s="201">
        <v>0</v>
      </c>
      <c r="Z30" s="201">
        <v>36.15</v>
      </c>
      <c r="AA30" s="201">
        <v>8.26</v>
      </c>
      <c r="AB30" s="201">
        <v>0</v>
      </c>
      <c r="AC30" s="201">
        <v>9.74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15.87</v>
      </c>
      <c r="K31" s="201">
        <v>77.27</v>
      </c>
      <c r="L31" s="201">
        <v>31.45</v>
      </c>
      <c r="M31" s="201">
        <v>0</v>
      </c>
      <c r="N31" s="201">
        <v>1.03</v>
      </c>
      <c r="O31" s="201">
        <v>1.73</v>
      </c>
      <c r="P31" s="201">
        <v>2.37</v>
      </c>
      <c r="Q31" s="201">
        <v>2.64</v>
      </c>
      <c r="R31" s="201">
        <v>4.9800000000000004</v>
      </c>
      <c r="S31" s="201">
        <v>2.85</v>
      </c>
      <c r="T31" s="201">
        <v>0</v>
      </c>
      <c r="U31" s="201">
        <v>9.5399999999999991</v>
      </c>
      <c r="V31" s="201">
        <v>2.38</v>
      </c>
      <c r="W31" s="201">
        <v>4.49</v>
      </c>
      <c r="X31" s="201">
        <v>17.39</v>
      </c>
      <c r="Y31" s="201">
        <v>0</v>
      </c>
      <c r="Z31" s="201">
        <v>36.15</v>
      </c>
      <c r="AA31" s="201">
        <v>8.26</v>
      </c>
      <c r="AB31" s="201">
        <v>0</v>
      </c>
      <c r="AC31" s="201">
        <v>9.74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15.87</v>
      </c>
      <c r="K32" s="201">
        <v>77.27</v>
      </c>
      <c r="L32" s="201">
        <v>31.45</v>
      </c>
      <c r="M32" s="201">
        <v>0</v>
      </c>
      <c r="N32" s="201">
        <v>1.03</v>
      </c>
      <c r="O32" s="201">
        <v>1.73</v>
      </c>
      <c r="P32" s="201">
        <v>2.37</v>
      </c>
      <c r="Q32" s="201">
        <v>2.64</v>
      </c>
      <c r="R32" s="201">
        <v>4.9800000000000004</v>
      </c>
      <c r="S32" s="201">
        <v>2.85</v>
      </c>
      <c r="T32" s="201">
        <v>0</v>
      </c>
      <c r="U32" s="201">
        <v>9.5399999999999991</v>
      </c>
      <c r="V32" s="201">
        <v>2.38</v>
      </c>
      <c r="W32" s="201">
        <v>4.49</v>
      </c>
      <c r="X32" s="201">
        <v>17.39</v>
      </c>
      <c r="Y32" s="201">
        <v>0</v>
      </c>
      <c r="Z32" s="201">
        <v>36.15</v>
      </c>
      <c r="AA32" s="201">
        <v>8.26</v>
      </c>
      <c r="AB32" s="201">
        <v>0</v>
      </c>
      <c r="AC32" s="201">
        <v>9.74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15.87</v>
      </c>
      <c r="K33" s="201">
        <v>77.27</v>
      </c>
      <c r="L33" s="201">
        <v>31.45</v>
      </c>
      <c r="M33" s="201">
        <v>0</v>
      </c>
      <c r="N33" s="201">
        <v>1.03</v>
      </c>
      <c r="O33" s="201">
        <v>1.73</v>
      </c>
      <c r="P33" s="201">
        <v>2.37</v>
      </c>
      <c r="Q33" s="201">
        <v>2.64</v>
      </c>
      <c r="R33" s="201">
        <v>4.9800000000000004</v>
      </c>
      <c r="S33" s="201">
        <v>2.85</v>
      </c>
      <c r="T33" s="201">
        <v>0</v>
      </c>
      <c r="U33" s="201">
        <v>9.5399999999999991</v>
      </c>
      <c r="V33" s="201">
        <v>2.38</v>
      </c>
      <c r="W33" s="201">
        <v>4.49</v>
      </c>
      <c r="X33" s="201">
        <v>17.39</v>
      </c>
      <c r="Y33" s="201">
        <v>0</v>
      </c>
      <c r="Z33" s="201">
        <v>36.15</v>
      </c>
      <c r="AA33" s="201">
        <v>8.26</v>
      </c>
      <c r="AB33" s="201">
        <v>0</v>
      </c>
      <c r="AC33" s="201">
        <v>9.74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18.37</v>
      </c>
      <c r="K34" s="201">
        <v>77.27</v>
      </c>
      <c r="L34" s="201">
        <v>31.45</v>
      </c>
      <c r="M34" s="201">
        <v>0</v>
      </c>
      <c r="N34" s="201">
        <v>1.03</v>
      </c>
      <c r="O34" s="201">
        <v>1.73</v>
      </c>
      <c r="P34" s="201">
        <v>2.37</v>
      </c>
      <c r="Q34" s="201">
        <v>2.64</v>
      </c>
      <c r="R34" s="201">
        <v>4.9800000000000004</v>
      </c>
      <c r="S34" s="201">
        <v>2.85</v>
      </c>
      <c r="T34" s="201">
        <v>0</v>
      </c>
      <c r="U34" s="201">
        <v>9.5399999999999991</v>
      </c>
      <c r="V34" s="201">
        <v>2.38</v>
      </c>
      <c r="W34" s="201">
        <v>4.49</v>
      </c>
      <c r="X34" s="201">
        <v>17.39</v>
      </c>
      <c r="Y34" s="201">
        <v>0</v>
      </c>
      <c r="Z34" s="201">
        <v>36.15</v>
      </c>
      <c r="AA34" s="201">
        <v>8.26</v>
      </c>
      <c r="AB34" s="201">
        <v>0</v>
      </c>
      <c r="AC34" s="201">
        <v>9.74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18.37</v>
      </c>
      <c r="K35" s="201">
        <v>77.27</v>
      </c>
      <c r="L35" s="201">
        <v>31.45</v>
      </c>
      <c r="M35" s="201">
        <v>0</v>
      </c>
      <c r="N35" s="201">
        <v>1.03</v>
      </c>
      <c r="O35" s="201">
        <v>1.73</v>
      </c>
      <c r="P35" s="201">
        <v>2.37</v>
      </c>
      <c r="Q35" s="201">
        <v>2.64</v>
      </c>
      <c r="R35" s="201">
        <v>4.9800000000000004</v>
      </c>
      <c r="S35" s="201">
        <v>2.85</v>
      </c>
      <c r="T35" s="201">
        <v>0</v>
      </c>
      <c r="U35" s="201">
        <v>9.5399999999999991</v>
      </c>
      <c r="V35" s="201">
        <v>2.38</v>
      </c>
      <c r="W35" s="201">
        <v>4.4800000000000004</v>
      </c>
      <c r="X35" s="201">
        <v>17.39</v>
      </c>
      <c r="Y35" s="201">
        <v>0</v>
      </c>
      <c r="Z35" s="201">
        <v>36.15</v>
      </c>
      <c r="AA35" s="201">
        <v>8.26</v>
      </c>
      <c r="AB35" s="201">
        <v>0</v>
      </c>
      <c r="AC35" s="201">
        <v>9.74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18.37</v>
      </c>
      <c r="K36" s="201">
        <v>77.27</v>
      </c>
      <c r="L36" s="201">
        <v>31.45</v>
      </c>
      <c r="M36" s="201">
        <v>0</v>
      </c>
      <c r="N36" s="201">
        <v>1.03</v>
      </c>
      <c r="O36" s="201">
        <v>1.73</v>
      </c>
      <c r="P36" s="201">
        <v>2.37</v>
      </c>
      <c r="Q36" s="201">
        <v>2.64</v>
      </c>
      <c r="R36" s="201">
        <v>4.9800000000000004</v>
      </c>
      <c r="S36" s="201">
        <v>2.85</v>
      </c>
      <c r="T36" s="201">
        <v>0</v>
      </c>
      <c r="U36" s="201">
        <v>9.5399999999999991</v>
      </c>
      <c r="V36" s="201">
        <v>2.38</v>
      </c>
      <c r="W36" s="201">
        <v>4.4800000000000004</v>
      </c>
      <c r="X36" s="201">
        <v>17.39</v>
      </c>
      <c r="Y36" s="201">
        <v>0</v>
      </c>
      <c r="Z36" s="201">
        <v>36.15</v>
      </c>
      <c r="AA36" s="201">
        <v>8.26</v>
      </c>
      <c r="AB36" s="201">
        <v>0</v>
      </c>
      <c r="AC36" s="201">
        <v>9.74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18.37</v>
      </c>
      <c r="K37" s="201">
        <v>77.27</v>
      </c>
      <c r="L37" s="201">
        <v>31.45</v>
      </c>
      <c r="M37" s="201">
        <v>0</v>
      </c>
      <c r="N37" s="201">
        <v>13.74</v>
      </c>
      <c r="O37" s="201">
        <v>23.61</v>
      </c>
      <c r="P37" s="201">
        <v>33.5</v>
      </c>
      <c r="Q37" s="201">
        <v>2.64</v>
      </c>
      <c r="R37" s="201">
        <v>4.9800000000000004</v>
      </c>
      <c r="S37" s="201">
        <v>2.85</v>
      </c>
      <c r="T37" s="201">
        <v>0</v>
      </c>
      <c r="U37" s="201">
        <v>9.34</v>
      </c>
      <c r="V37" s="201">
        <v>2.38</v>
      </c>
      <c r="W37" s="201">
        <v>4.4800000000000004</v>
      </c>
      <c r="X37" s="201">
        <v>17.39</v>
      </c>
      <c r="Y37" s="201">
        <v>0</v>
      </c>
      <c r="Z37" s="201">
        <v>36.15</v>
      </c>
      <c r="AA37" s="201">
        <v>8.26</v>
      </c>
      <c r="AB37" s="201">
        <v>0</v>
      </c>
      <c r="AC37" s="201">
        <v>9.74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18.37</v>
      </c>
      <c r="K38" s="201">
        <v>77.27</v>
      </c>
      <c r="L38" s="201">
        <v>31.45</v>
      </c>
      <c r="M38" s="201">
        <v>0</v>
      </c>
      <c r="N38" s="201">
        <v>13.74</v>
      </c>
      <c r="O38" s="201">
        <v>23.61</v>
      </c>
      <c r="P38" s="201">
        <v>33.5</v>
      </c>
      <c r="Q38" s="201">
        <v>2.64</v>
      </c>
      <c r="R38" s="201">
        <v>4.9800000000000004</v>
      </c>
      <c r="S38" s="201">
        <v>2.85</v>
      </c>
      <c r="T38" s="201">
        <v>0</v>
      </c>
      <c r="U38" s="201">
        <v>9.34</v>
      </c>
      <c r="V38" s="201">
        <v>2.38</v>
      </c>
      <c r="W38" s="201">
        <v>4.4800000000000004</v>
      </c>
      <c r="X38" s="201">
        <v>17.39</v>
      </c>
      <c r="Y38" s="201">
        <v>0</v>
      </c>
      <c r="Z38" s="201">
        <v>36.15</v>
      </c>
      <c r="AA38" s="201">
        <v>8.26</v>
      </c>
      <c r="AB38" s="201">
        <v>0</v>
      </c>
      <c r="AC38" s="201">
        <v>9.74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18.09</v>
      </c>
      <c r="K39" s="201">
        <v>77.27</v>
      </c>
      <c r="L39" s="201">
        <v>31.45</v>
      </c>
      <c r="M39" s="201">
        <v>0</v>
      </c>
      <c r="N39" s="201">
        <v>13.74</v>
      </c>
      <c r="O39" s="201">
        <v>23.61</v>
      </c>
      <c r="P39" s="201">
        <v>30.61</v>
      </c>
      <c r="Q39" s="201">
        <v>2.64</v>
      </c>
      <c r="R39" s="201">
        <v>4.9800000000000004</v>
      </c>
      <c r="S39" s="201">
        <v>2.85</v>
      </c>
      <c r="T39" s="201">
        <v>0</v>
      </c>
      <c r="U39" s="201">
        <v>9.34</v>
      </c>
      <c r="V39" s="201">
        <v>2.38</v>
      </c>
      <c r="W39" s="201">
        <v>4.4800000000000004</v>
      </c>
      <c r="X39" s="201">
        <v>17.39</v>
      </c>
      <c r="Y39" s="201">
        <v>0</v>
      </c>
      <c r="Z39" s="201">
        <v>36.15</v>
      </c>
      <c r="AA39" s="201">
        <v>8.26</v>
      </c>
      <c r="AB39" s="201">
        <v>0</v>
      </c>
      <c r="AC39" s="201">
        <v>9.74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18.09</v>
      </c>
      <c r="K40" s="201">
        <v>77.27</v>
      </c>
      <c r="L40" s="201">
        <v>31.45</v>
      </c>
      <c r="M40" s="201">
        <v>0</v>
      </c>
      <c r="N40" s="201">
        <v>13.74</v>
      </c>
      <c r="O40" s="201">
        <v>23.61</v>
      </c>
      <c r="P40" s="201">
        <v>25.78</v>
      </c>
      <c r="Q40" s="201">
        <v>2.64</v>
      </c>
      <c r="R40" s="201">
        <v>4.9800000000000004</v>
      </c>
      <c r="S40" s="201">
        <v>2.85</v>
      </c>
      <c r="T40" s="201">
        <v>0</v>
      </c>
      <c r="U40" s="201">
        <v>9.34</v>
      </c>
      <c r="V40" s="201">
        <v>2.38</v>
      </c>
      <c r="W40" s="201">
        <v>4.4800000000000004</v>
      </c>
      <c r="X40" s="201">
        <v>17.39</v>
      </c>
      <c r="Y40" s="201">
        <v>0</v>
      </c>
      <c r="Z40" s="201">
        <v>36.15</v>
      </c>
      <c r="AA40" s="201">
        <v>8.26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18.09</v>
      </c>
      <c r="K41" s="201">
        <v>77.27</v>
      </c>
      <c r="L41" s="201">
        <v>31.45</v>
      </c>
      <c r="M41" s="201">
        <v>0</v>
      </c>
      <c r="N41" s="201">
        <v>13.74</v>
      </c>
      <c r="O41" s="201">
        <v>23.61</v>
      </c>
      <c r="P41" s="201">
        <v>2.37</v>
      </c>
      <c r="Q41" s="201">
        <v>2.64</v>
      </c>
      <c r="R41" s="201">
        <v>4.9800000000000004</v>
      </c>
      <c r="S41" s="201">
        <v>2.85</v>
      </c>
      <c r="T41" s="201">
        <v>0</v>
      </c>
      <c r="U41" s="201">
        <v>9.34</v>
      </c>
      <c r="V41" s="201">
        <v>2.38</v>
      </c>
      <c r="W41" s="201">
        <v>4.4800000000000004</v>
      </c>
      <c r="X41" s="201">
        <v>17.39</v>
      </c>
      <c r="Y41" s="201">
        <v>0</v>
      </c>
      <c r="Z41" s="201">
        <v>36.15</v>
      </c>
      <c r="AA41" s="201">
        <v>8.26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18.09</v>
      </c>
      <c r="K42" s="201">
        <v>77.27</v>
      </c>
      <c r="L42" s="201">
        <v>31.45</v>
      </c>
      <c r="M42" s="201">
        <v>0</v>
      </c>
      <c r="N42" s="201">
        <v>13.74</v>
      </c>
      <c r="O42" s="201">
        <v>23.61</v>
      </c>
      <c r="P42" s="201">
        <v>2.37</v>
      </c>
      <c r="Q42" s="201">
        <v>2.64</v>
      </c>
      <c r="R42" s="201">
        <v>4.9800000000000004</v>
      </c>
      <c r="S42" s="201">
        <v>2.85</v>
      </c>
      <c r="T42" s="201">
        <v>0</v>
      </c>
      <c r="U42" s="201">
        <v>9.34</v>
      </c>
      <c r="V42" s="201">
        <v>2.38</v>
      </c>
      <c r="W42" s="201">
        <v>4.4800000000000004</v>
      </c>
      <c r="X42" s="201">
        <v>17.39</v>
      </c>
      <c r="Y42" s="201">
        <v>0</v>
      </c>
      <c r="Z42" s="201">
        <v>36.15</v>
      </c>
      <c r="AA42" s="201">
        <v>8.26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18.09</v>
      </c>
      <c r="K43" s="201">
        <v>77.27</v>
      </c>
      <c r="L43" s="201">
        <v>31.45</v>
      </c>
      <c r="M43" s="201">
        <v>0</v>
      </c>
      <c r="N43" s="201">
        <v>13.74</v>
      </c>
      <c r="O43" s="201">
        <v>23.61</v>
      </c>
      <c r="P43" s="201">
        <v>2.37</v>
      </c>
      <c r="Q43" s="201">
        <v>2.64</v>
      </c>
      <c r="R43" s="201">
        <v>4.9800000000000004</v>
      </c>
      <c r="S43" s="201">
        <v>2.85</v>
      </c>
      <c r="T43" s="201">
        <v>0</v>
      </c>
      <c r="U43" s="201">
        <v>9.34</v>
      </c>
      <c r="V43" s="201">
        <v>2.38</v>
      </c>
      <c r="W43" s="201">
        <v>4.4800000000000004</v>
      </c>
      <c r="X43" s="201">
        <v>17.39</v>
      </c>
      <c r="Y43" s="201">
        <v>0</v>
      </c>
      <c r="Z43" s="201">
        <v>36.15</v>
      </c>
      <c r="AA43" s="201">
        <v>8.26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18.09</v>
      </c>
      <c r="K44" s="201">
        <v>77.27</v>
      </c>
      <c r="L44" s="201">
        <v>31.45</v>
      </c>
      <c r="M44" s="201">
        <v>0</v>
      </c>
      <c r="N44" s="201">
        <v>13.74</v>
      </c>
      <c r="O44" s="201">
        <v>23.61</v>
      </c>
      <c r="P44" s="201">
        <v>2.37</v>
      </c>
      <c r="Q44" s="201">
        <v>2.64</v>
      </c>
      <c r="R44" s="201">
        <v>4.9800000000000004</v>
      </c>
      <c r="S44" s="201">
        <v>2.85</v>
      </c>
      <c r="T44" s="201">
        <v>0</v>
      </c>
      <c r="U44" s="201">
        <v>9.34</v>
      </c>
      <c r="V44" s="201">
        <v>2.38</v>
      </c>
      <c r="W44" s="201">
        <v>4.4800000000000004</v>
      </c>
      <c r="X44" s="201">
        <v>17.39</v>
      </c>
      <c r="Y44" s="201">
        <v>0</v>
      </c>
      <c r="Z44" s="201">
        <v>36.15</v>
      </c>
      <c r="AA44" s="201">
        <v>8.26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18.09</v>
      </c>
      <c r="K45" s="201">
        <v>77.27</v>
      </c>
      <c r="L45" s="201">
        <v>31.45</v>
      </c>
      <c r="M45" s="201">
        <v>0</v>
      </c>
      <c r="N45" s="201">
        <v>14.71</v>
      </c>
      <c r="O45" s="201">
        <v>1.73</v>
      </c>
      <c r="P45" s="201">
        <v>2.37</v>
      </c>
      <c r="Q45" s="201">
        <v>2.64</v>
      </c>
      <c r="R45" s="201">
        <v>4.9800000000000004</v>
      </c>
      <c r="S45" s="201">
        <v>2.85</v>
      </c>
      <c r="T45" s="201">
        <v>0</v>
      </c>
      <c r="U45" s="201">
        <v>9.34</v>
      </c>
      <c r="V45" s="201">
        <v>2.38</v>
      </c>
      <c r="W45" s="201">
        <v>4.49</v>
      </c>
      <c r="X45" s="201">
        <v>17.39</v>
      </c>
      <c r="Y45" s="201">
        <v>0</v>
      </c>
      <c r="Z45" s="201">
        <v>36.15</v>
      </c>
      <c r="AA45" s="201">
        <v>8.26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18.09</v>
      </c>
      <c r="K46" s="201">
        <v>77.27</v>
      </c>
      <c r="L46" s="201">
        <v>31.45</v>
      </c>
      <c r="M46" s="201">
        <v>0</v>
      </c>
      <c r="N46" s="201">
        <v>14.71</v>
      </c>
      <c r="O46" s="201">
        <v>1.73</v>
      </c>
      <c r="P46" s="201">
        <v>2.37</v>
      </c>
      <c r="Q46" s="201">
        <v>2.64</v>
      </c>
      <c r="R46" s="201">
        <v>4.9800000000000004</v>
      </c>
      <c r="S46" s="201">
        <v>2.85</v>
      </c>
      <c r="T46" s="201">
        <v>0</v>
      </c>
      <c r="U46" s="201">
        <v>9.34</v>
      </c>
      <c r="V46" s="201">
        <v>2.38</v>
      </c>
      <c r="W46" s="201">
        <v>4.49</v>
      </c>
      <c r="X46" s="201">
        <v>17.39</v>
      </c>
      <c r="Y46" s="201">
        <v>0</v>
      </c>
      <c r="Z46" s="201">
        <v>36.15</v>
      </c>
      <c r="AA46" s="201">
        <v>8.26</v>
      </c>
      <c r="AB46" s="201">
        <v>0</v>
      </c>
      <c r="AC46" s="201">
        <v>9.74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18.09</v>
      </c>
      <c r="K47" s="201">
        <v>77.27</v>
      </c>
      <c r="L47" s="201">
        <v>31.45</v>
      </c>
      <c r="M47" s="201">
        <v>0</v>
      </c>
      <c r="N47" s="201">
        <v>14.71</v>
      </c>
      <c r="O47" s="201">
        <v>24.57</v>
      </c>
      <c r="P47" s="201">
        <v>34.47</v>
      </c>
      <c r="Q47" s="201">
        <v>2.64</v>
      </c>
      <c r="R47" s="201">
        <v>4.9800000000000004</v>
      </c>
      <c r="S47" s="201">
        <v>2.85</v>
      </c>
      <c r="T47" s="201">
        <v>0</v>
      </c>
      <c r="U47" s="201">
        <v>9.34</v>
      </c>
      <c r="V47" s="201">
        <v>2.38</v>
      </c>
      <c r="W47" s="201">
        <v>4.49</v>
      </c>
      <c r="X47" s="201">
        <v>17.39</v>
      </c>
      <c r="Y47" s="201">
        <v>0</v>
      </c>
      <c r="Z47" s="201">
        <v>36.15</v>
      </c>
      <c r="AA47" s="201">
        <v>8.26</v>
      </c>
      <c r="AB47" s="201">
        <v>0</v>
      </c>
      <c r="AC47" s="201">
        <v>9.74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18.09</v>
      </c>
      <c r="K48" s="201">
        <v>77.27</v>
      </c>
      <c r="L48" s="201">
        <v>31.45</v>
      </c>
      <c r="M48" s="201">
        <v>0</v>
      </c>
      <c r="N48" s="201">
        <v>14.71</v>
      </c>
      <c r="O48" s="201">
        <v>24.57</v>
      </c>
      <c r="P48" s="201">
        <v>25.78</v>
      </c>
      <c r="Q48" s="201">
        <v>2.64</v>
      </c>
      <c r="R48" s="201">
        <v>4.9800000000000004</v>
      </c>
      <c r="S48" s="201">
        <v>2.85</v>
      </c>
      <c r="T48" s="201">
        <v>0</v>
      </c>
      <c r="U48" s="201">
        <v>9.34</v>
      </c>
      <c r="V48" s="201">
        <v>2.38</v>
      </c>
      <c r="W48" s="201">
        <v>4.49</v>
      </c>
      <c r="X48" s="201">
        <v>17.39</v>
      </c>
      <c r="Y48" s="201">
        <v>0</v>
      </c>
      <c r="Z48" s="201">
        <v>36.15</v>
      </c>
      <c r="AA48" s="201">
        <v>8.26</v>
      </c>
      <c r="AB48" s="201">
        <v>0</v>
      </c>
      <c r="AC48" s="201">
        <v>9.74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18.09</v>
      </c>
      <c r="K49" s="201">
        <v>80.239999999999995</v>
      </c>
      <c r="L49" s="201">
        <v>31.45</v>
      </c>
      <c r="M49" s="201">
        <v>0</v>
      </c>
      <c r="N49" s="201">
        <v>14.71</v>
      </c>
      <c r="O49" s="201">
        <v>1.73</v>
      </c>
      <c r="P49" s="201">
        <v>2.37</v>
      </c>
      <c r="Q49" s="201">
        <v>2.64</v>
      </c>
      <c r="R49" s="201">
        <v>4.9800000000000004</v>
      </c>
      <c r="S49" s="201">
        <v>2.85</v>
      </c>
      <c r="T49" s="201">
        <v>0</v>
      </c>
      <c r="U49" s="201">
        <v>9.34</v>
      </c>
      <c r="V49" s="201">
        <v>2.4500000000000002</v>
      </c>
      <c r="W49" s="201">
        <v>4.49</v>
      </c>
      <c r="X49" s="201">
        <v>17.39</v>
      </c>
      <c r="Y49" s="201">
        <v>0</v>
      </c>
      <c r="Z49" s="201">
        <v>36.979999999999997</v>
      </c>
      <c r="AA49" s="201">
        <v>8.26</v>
      </c>
      <c r="AB49" s="201">
        <v>0</v>
      </c>
      <c r="AC49" s="201">
        <v>9.74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18.09</v>
      </c>
      <c r="K50" s="201">
        <v>80.239999999999995</v>
      </c>
      <c r="L50" s="201">
        <v>31.45</v>
      </c>
      <c r="M50" s="201">
        <v>0</v>
      </c>
      <c r="N50" s="201">
        <v>14.71</v>
      </c>
      <c r="O50" s="201">
        <v>1.73</v>
      </c>
      <c r="P50" s="201">
        <v>2.37</v>
      </c>
      <c r="Q50" s="201">
        <v>2.64</v>
      </c>
      <c r="R50" s="201">
        <v>4.9800000000000004</v>
      </c>
      <c r="S50" s="201">
        <v>2.85</v>
      </c>
      <c r="T50" s="201">
        <v>0</v>
      </c>
      <c r="U50" s="201">
        <v>9.34</v>
      </c>
      <c r="V50" s="201">
        <v>2.4500000000000002</v>
      </c>
      <c r="W50" s="201">
        <v>4.49</v>
      </c>
      <c r="X50" s="201">
        <v>17.39</v>
      </c>
      <c r="Y50" s="201">
        <v>0</v>
      </c>
      <c r="Z50" s="201">
        <v>36.979999999999997</v>
      </c>
      <c r="AA50" s="201">
        <v>8.26</v>
      </c>
      <c r="AB50" s="201">
        <v>0</v>
      </c>
      <c r="AC50" s="201">
        <v>9.74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18.09</v>
      </c>
      <c r="K51" s="201">
        <v>80.239999999999995</v>
      </c>
      <c r="L51" s="201">
        <v>31.45</v>
      </c>
      <c r="M51" s="201">
        <v>0</v>
      </c>
      <c r="N51" s="201">
        <v>1.03</v>
      </c>
      <c r="O51" s="201">
        <v>1.73</v>
      </c>
      <c r="P51" s="201">
        <v>2.37</v>
      </c>
      <c r="Q51" s="201">
        <v>2.64</v>
      </c>
      <c r="R51" s="201">
        <v>4.9800000000000004</v>
      </c>
      <c r="S51" s="201">
        <v>2.85</v>
      </c>
      <c r="T51" s="201">
        <v>0</v>
      </c>
      <c r="U51" s="201">
        <v>9.41</v>
      </c>
      <c r="V51" s="201">
        <v>2.4500000000000002</v>
      </c>
      <c r="W51" s="201">
        <v>3.25</v>
      </c>
      <c r="X51" s="201">
        <v>16.670000000000002</v>
      </c>
      <c r="Y51" s="201">
        <v>0</v>
      </c>
      <c r="Z51" s="201">
        <v>35.85</v>
      </c>
      <c r="AA51" s="201">
        <v>8.26</v>
      </c>
      <c r="AB51" s="201">
        <v>0</v>
      </c>
      <c r="AC51" s="201">
        <v>9.74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18.09</v>
      </c>
      <c r="K52" s="201">
        <v>80.239999999999995</v>
      </c>
      <c r="L52" s="201">
        <v>31.45</v>
      </c>
      <c r="M52" s="201">
        <v>0</v>
      </c>
      <c r="N52" s="201">
        <v>1.03</v>
      </c>
      <c r="O52" s="201">
        <v>1.73</v>
      </c>
      <c r="P52" s="201">
        <v>2.37</v>
      </c>
      <c r="Q52" s="201">
        <v>2.64</v>
      </c>
      <c r="R52" s="201">
        <v>4.9800000000000004</v>
      </c>
      <c r="S52" s="201">
        <v>2.85</v>
      </c>
      <c r="T52" s="201">
        <v>0</v>
      </c>
      <c r="U52" s="201">
        <v>9.41</v>
      </c>
      <c r="V52" s="201">
        <v>0.18</v>
      </c>
      <c r="W52" s="201">
        <v>0</v>
      </c>
      <c r="X52" s="201">
        <v>0</v>
      </c>
      <c r="Y52" s="201">
        <v>0</v>
      </c>
      <c r="Z52" s="201">
        <v>2.42</v>
      </c>
      <c r="AA52" s="201">
        <v>8.26</v>
      </c>
      <c r="AB52" s="201">
        <v>0</v>
      </c>
      <c r="AC52" s="201">
        <v>9.74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18.09</v>
      </c>
      <c r="K53" s="201">
        <v>80.239999999999995</v>
      </c>
      <c r="L53" s="201">
        <v>31.68</v>
      </c>
      <c r="M53" s="201">
        <v>0</v>
      </c>
      <c r="N53" s="201">
        <v>1.03</v>
      </c>
      <c r="O53" s="201">
        <v>1.73</v>
      </c>
      <c r="P53" s="201">
        <v>2.37</v>
      </c>
      <c r="Q53" s="201">
        <v>2.64</v>
      </c>
      <c r="R53" s="201">
        <v>4.9800000000000004</v>
      </c>
      <c r="S53" s="201">
        <v>2.85</v>
      </c>
      <c r="T53" s="201">
        <v>0</v>
      </c>
      <c r="U53" s="201">
        <v>9.41</v>
      </c>
      <c r="V53" s="201">
        <v>0.18</v>
      </c>
      <c r="W53" s="201">
        <v>0</v>
      </c>
      <c r="X53" s="201">
        <v>0</v>
      </c>
      <c r="Y53" s="201">
        <v>0</v>
      </c>
      <c r="Z53" s="201">
        <v>10.44</v>
      </c>
      <c r="AA53" s="201">
        <v>8.26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18.09</v>
      </c>
      <c r="K54" s="201">
        <v>80.239999999999995</v>
      </c>
      <c r="L54" s="201">
        <v>31.68</v>
      </c>
      <c r="M54" s="201">
        <v>0</v>
      </c>
      <c r="N54" s="201">
        <v>1.03</v>
      </c>
      <c r="O54" s="201">
        <v>1.73</v>
      </c>
      <c r="P54" s="201">
        <v>2.37</v>
      </c>
      <c r="Q54" s="201">
        <v>2.64</v>
      </c>
      <c r="R54" s="201">
        <v>4.9800000000000004</v>
      </c>
      <c r="S54" s="201">
        <v>2.85</v>
      </c>
      <c r="T54" s="201">
        <v>0</v>
      </c>
      <c r="U54" s="201">
        <v>9.41</v>
      </c>
      <c r="V54" s="201">
        <v>0.18</v>
      </c>
      <c r="W54" s="201">
        <v>0</v>
      </c>
      <c r="X54" s="201">
        <v>0</v>
      </c>
      <c r="Y54" s="201">
        <v>0</v>
      </c>
      <c r="Z54" s="201">
        <v>10.44</v>
      </c>
      <c r="AA54" s="201">
        <v>8.26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18.09</v>
      </c>
      <c r="K55" s="201">
        <v>80.239999999999995</v>
      </c>
      <c r="L55" s="201">
        <v>31.68</v>
      </c>
      <c r="M55" s="201">
        <v>0</v>
      </c>
      <c r="N55" s="201">
        <v>1.03</v>
      </c>
      <c r="O55" s="201">
        <v>1.73</v>
      </c>
      <c r="P55" s="201">
        <v>2.37</v>
      </c>
      <c r="Q55" s="201">
        <v>2.64</v>
      </c>
      <c r="R55" s="201">
        <v>4.9800000000000004</v>
      </c>
      <c r="S55" s="201">
        <v>2.85</v>
      </c>
      <c r="T55" s="201">
        <v>0</v>
      </c>
      <c r="U55" s="201">
        <v>9.41</v>
      </c>
      <c r="V55" s="201">
        <v>2.48</v>
      </c>
      <c r="W55" s="201">
        <v>3.25</v>
      </c>
      <c r="X55" s="201">
        <v>0</v>
      </c>
      <c r="Y55" s="201">
        <v>0</v>
      </c>
      <c r="Z55" s="201">
        <v>41.26</v>
      </c>
      <c r="AA55" s="201">
        <v>8.26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18.09</v>
      </c>
      <c r="K56" s="201">
        <v>80.239999999999995</v>
      </c>
      <c r="L56" s="201">
        <v>31.68</v>
      </c>
      <c r="M56" s="201">
        <v>0</v>
      </c>
      <c r="N56" s="201">
        <v>1.03</v>
      </c>
      <c r="O56" s="201">
        <v>1.73</v>
      </c>
      <c r="P56" s="201">
        <v>2.37</v>
      </c>
      <c r="Q56" s="201">
        <v>2.64</v>
      </c>
      <c r="R56" s="201">
        <v>4.9800000000000004</v>
      </c>
      <c r="S56" s="201">
        <v>2.85</v>
      </c>
      <c r="T56" s="201">
        <v>0</v>
      </c>
      <c r="U56" s="201">
        <v>9.41</v>
      </c>
      <c r="V56" s="201">
        <v>2.48</v>
      </c>
      <c r="W56" s="201">
        <v>3.25</v>
      </c>
      <c r="X56" s="201">
        <v>0</v>
      </c>
      <c r="Y56" s="201">
        <v>0</v>
      </c>
      <c r="Z56" s="201">
        <v>41.26</v>
      </c>
      <c r="AA56" s="201">
        <v>8.26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18.09</v>
      </c>
      <c r="K57" s="201">
        <v>48.29</v>
      </c>
      <c r="L57" s="201">
        <v>30.36</v>
      </c>
      <c r="M57" s="201">
        <v>0</v>
      </c>
      <c r="N57" s="201">
        <v>1.03</v>
      </c>
      <c r="O57" s="201">
        <v>1.73</v>
      </c>
      <c r="P57" s="201">
        <v>2.37</v>
      </c>
      <c r="Q57" s="201">
        <v>0.19</v>
      </c>
      <c r="R57" s="201">
        <v>0.37</v>
      </c>
      <c r="S57" s="201">
        <v>0.23</v>
      </c>
      <c r="T57" s="201">
        <v>0</v>
      </c>
      <c r="U57" s="201">
        <v>9.6</v>
      </c>
      <c r="V57" s="201">
        <v>0.18</v>
      </c>
      <c r="W57" s="201">
        <v>0</v>
      </c>
      <c r="X57" s="201">
        <v>0</v>
      </c>
      <c r="Y57" s="201">
        <v>0</v>
      </c>
      <c r="Z57" s="201">
        <v>10.44</v>
      </c>
      <c r="AA57" s="201">
        <v>0</v>
      </c>
      <c r="AB57" s="201">
        <v>0</v>
      </c>
      <c r="AC57" s="201">
        <v>9.74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18.09</v>
      </c>
      <c r="K58" s="201">
        <v>48.29</v>
      </c>
      <c r="L58" s="201">
        <v>30.36</v>
      </c>
      <c r="M58" s="201">
        <v>0</v>
      </c>
      <c r="N58" s="201">
        <v>1.03</v>
      </c>
      <c r="O58" s="201">
        <v>1.73</v>
      </c>
      <c r="P58" s="201">
        <v>2.37</v>
      </c>
      <c r="Q58" s="201">
        <v>0.19</v>
      </c>
      <c r="R58" s="201">
        <v>0.37</v>
      </c>
      <c r="S58" s="201">
        <v>0.23</v>
      </c>
      <c r="T58" s="201">
        <v>0</v>
      </c>
      <c r="U58" s="201">
        <v>9.4700000000000006</v>
      </c>
      <c r="V58" s="201">
        <v>0.18</v>
      </c>
      <c r="W58" s="201">
        <v>0</v>
      </c>
      <c r="X58" s="201">
        <v>0</v>
      </c>
      <c r="Y58" s="201">
        <v>0</v>
      </c>
      <c r="Z58" s="201">
        <v>10.44</v>
      </c>
      <c r="AA58" s="201">
        <v>0</v>
      </c>
      <c r="AB58" s="201">
        <v>0</v>
      </c>
      <c r="AC58" s="201">
        <v>9.74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18.09</v>
      </c>
      <c r="K59" s="201">
        <v>75.34</v>
      </c>
      <c r="L59" s="201">
        <v>30.59</v>
      </c>
      <c r="M59" s="201">
        <v>0</v>
      </c>
      <c r="N59" s="201">
        <v>1.03</v>
      </c>
      <c r="O59" s="201">
        <v>1.73</v>
      </c>
      <c r="P59" s="201">
        <v>2.37</v>
      </c>
      <c r="Q59" s="201">
        <v>0.19</v>
      </c>
      <c r="R59" s="201">
        <v>0.37</v>
      </c>
      <c r="S59" s="201">
        <v>0.23</v>
      </c>
      <c r="T59" s="201">
        <v>0</v>
      </c>
      <c r="U59" s="201">
        <v>9.4700000000000006</v>
      </c>
      <c r="V59" s="201">
        <v>0.18</v>
      </c>
      <c r="W59" s="201">
        <v>0.39</v>
      </c>
      <c r="X59" s="201">
        <v>1.29</v>
      </c>
      <c r="Y59" s="201">
        <v>0</v>
      </c>
      <c r="Z59" s="201">
        <v>11.99</v>
      </c>
      <c r="AA59" s="201">
        <v>0</v>
      </c>
      <c r="AB59" s="201">
        <v>0</v>
      </c>
      <c r="AC59" s="201">
        <v>9.74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18.09</v>
      </c>
      <c r="K60" s="201">
        <v>75.34</v>
      </c>
      <c r="L60" s="201">
        <v>30.59</v>
      </c>
      <c r="M60" s="201">
        <v>0</v>
      </c>
      <c r="N60" s="201">
        <v>1.03</v>
      </c>
      <c r="O60" s="201">
        <v>1.73</v>
      </c>
      <c r="P60" s="201">
        <v>2.37</v>
      </c>
      <c r="Q60" s="201">
        <v>0.19</v>
      </c>
      <c r="R60" s="201">
        <v>0.37</v>
      </c>
      <c r="S60" s="201">
        <v>0.23</v>
      </c>
      <c r="T60" s="201">
        <v>0</v>
      </c>
      <c r="U60" s="201">
        <v>9.4700000000000006</v>
      </c>
      <c r="V60" s="201">
        <v>0.18</v>
      </c>
      <c r="W60" s="201">
        <v>0.39</v>
      </c>
      <c r="X60" s="201">
        <v>1.29</v>
      </c>
      <c r="Y60" s="201">
        <v>0</v>
      </c>
      <c r="Z60" s="201">
        <v>2.4300000000000002</v>
      </c>
      <c r="AA60" s="201">
        <v>0.78</v>
      </c>
      <c r="AB60" s="201">
        <v>0</v>
      </c>
      <c r="AC60" s="201">
        <v>9.74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18.09</v>
      </c>
      <c r="K61" s="201">
        <v>57.95</v>
      </c>
      <c r="L61" s="201">
        <v>35.06</v>
      </c>
      <c r="M61" s="201">
        <v>0</v>
      </c>
      <c r="N61" s="201">
        <v>1.03</v>
      </c>
      <c r="O61" s="201">
        <v>1.73</v>
      </c>
      <c r="P61" s="201">
        <v>2.37</v>
      </c>
      <c r="Q61" s="201">
        <v>0.19</v>
      </c>
      <c r="R61" s="201">
        <v>0.37</v>
      </c>
      <c r="S61" s="201">
        <v>0.23</v>
      </c>
      <c r="T61" s="201">
        <v>0</v>
      </c>
      <c r="U61" s="201">
        <v>9.4700000000000006</v>
      </c>
      <c r="V61" s="201">
        <v>0.18</v>
      </c>
      <c r="W61" s="201">
        <v>0.39</v>
      </c>
      <c r="X61" s="201">
        <v>1.29</v>
      </c>
      <c r="Y61" s="201">
        <v>0</v>
      </c>
      <c r="Z61" s="201">
        <v>2.4300000000000002</v>
      </c>
      <c r="AA61" s="201">
        <v>0.78</v>
      </c>
      <c r="AB61" s="201">
        <v>0</v>
      </c>
      <c r="AC61" s="201">
        <v>9.74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18.09</v>
      </c>
      <c r="K62" s="201">
        <v>38.64</v>
      </c>
      <c r="L62" s="201">
        <v>30.59</v>
      </c>
      <c r="M62" s="201">
        <v>0</v>
      </c>
      <c r="N62" s="201">
        <v>1.03</v>
      </c>
      <c r="O62" s="201">
        <v>1.73</v>
      </c>
      <c r="P62" s="201">
        <v>2.37</v>
      </c>
      <c r="Q62" s="201">
        <v>0.19</v>
      </c>
      <c r="R62" s="201">
        <v>0.37</v>
      </c>
      <c r="S62" s="201">
        <v>0.23</v>
      </c>
      <c r="T62" s="201">
        <v>0</v>
      </c>
      <c r="U62" s="201">
        <v>9.4700000000000006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0.78</v>
      </c>
      <c r="AB62" s="201">
        <v>0</v>
      </c>
      <c r="AC62" s="201">
        <v>9.74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18.09</v>
      </c>
      <c r="K63" s="201">
        <v>5.61</v>
      </c>
      <c r="L63" s="201">
        <v>2.23</v>
      </c>
      <c r="M63" s="201">
        <v>0</v>
      </c>
      <c r="N63" s="201">
        <v>1.03</v>
      </c>
      <c r="O63" s="201">
        <v>1.73</v>
      </c>
      <c r="P63" s="201">
        <v>2.37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9.4700000000000006</v>
      </c>
      <c r="V63" s="201">
        <v>0.18</v>
      </c>
      <c r="W63" s="201">
        <v>0.39</v>
      </c>
      <c r="X63" s="201">
        <v>1.0900000000000001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9.74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18.09</v>
      </c>
      <c r="K64" s="201">
        <v>5.61</v>
      </c>
      <c r="L64" s="201">
        <v>2.23</v>
      </c>
      <c r="M64" s="201">
        <v>0</v>
      </c>
      <c r="N64" s="201">
        <v>1.03</v>
      </c>
      <c r="O64" s="201">
        <v>1.73</v>
      </c>
      <c r="P64" s="201">
        <v>2.37</v>
      </c>
      <c r="Q64" s="201">
        <v>0.19</v>
      </c>
      <c r="R64" s="201">
        <v>0.37</v>
      </c>
      <c r="S64" s="201">
        <v>0.23</v>
      </c>
      <c r="T64" s="201">
        <v>0</v>
      </c>
      <c r="U64" s="201">
        <v>9.4700000000000006</v>
      </c>
      <c r="V64" s="201">
        <v>0.18</v>
      </c>
      <c r="W64" s="201">
        <v>0.39</v>
      </c>
      <c r="X64" s="201">
        <v>1.07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9.74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18.09</v>
      </c>
      <c r="K65" s="201">
        <v>5.62</v>
      </c>
      <c r="L65" s="201">
        <v>2.23</v>
      </c>
      <c r="M65" s="201">
        <v>0</v>
      </c>
      <c r="N65" s="201">
        <v>1.03</v>
      </c>
      <c r="O65" s="201">
        <v>1.73</v>
      </c>
      <c r="P65" s="201">
        <v>2.37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9.4700000000000006</v>
      </c>
      <c r="V65" s="201">
        <v>0.18</v>
      </c>
      <c r="W65" s="201">
        <v>0.39</v>
      </c>
      <c r="X65" s="201">
        <v>1.07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9.74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18.09</v>
      </c>
      <c r="K66" s="201">
        <v>5.55</v>
      </c>
      <c r="L66" s="201">
        <v>2.23</v>
      </c>
      <c r="M66" s="201">
        <v>0</v>
      </c>
      <c r="N66" s="201">
        <v>1.03</v>
      </c>
      <c r="O66" s="201">
        <v>1.73</v>
      </c>
      <c r="P66" s="201">
        <v>2.37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9.4700000000000006</v>
      </c>
      <c r="V66" s="201">
        <v>0.18</v>
      </c>
      <c r="W66" s="201">
        <v>0.39</v>
      </c>
      <c r="X66" s="201">
        <v>1.07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9.74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18.09</v>
      </c>
      <c r="K67" s="201">
        <v>36.71</v>
      </c>
      <c r="L67" s="201">
        <v>2.2400000000000002</v>
      </c>
      <c r="M67" s="201">
        <v>0</v>
      </c>
      <c r="N67" s="201">
        <v>0.98</v>
      </c>
      <c r="O67" s="201">
        <v>1.65</v>
      </c>
      <c r="P67" s="201">
        <v>2.25</v>
      </c>
      <c r="Q67" s="201">
        <v>0.55000000000000004</v>
      </c>
      <c r="R67" s="201">
        <v>0.35</v>
      </c>
      <c r="S67" s="201">
        <v>0.67</v>
      </c>
      <c r="T67" s="201">
        <v>0</v>
      </c>
      <c r="U67" s="201">
        <v>9.4700000000000006</v>
      </c>
      <c r="V67" s="201">
        <v>0.18</v>
      </c>
      <c r="W67" s="201">
        <v>0.39</v>
      </c>
      <c r="X67" s="201">
        <v>1.07</v>
      </c>
      <c r="Y67" s="201">
        <v>0</v>
      </c>
      <c r="Z67" s="201">
        <v>2.4300000000000002</v>
      </c>
      <c r="AA67" s="201">
        <v>0.78</v>
      </c>
      <c r="AB67" s="201">
        <v>0</v>
      </c>
      <c r="AC67" s="201">
        <v>9.74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18.09</v>
      </c>
      <c r="K68" s="201">
        <v>71.12</v>
      </c>
      <c r="L68" s="201">
        <v>2.2400000000000002</v>
      </c>
      <c r="M68" s="201">
        <v>0</v>
      </c>
      <c r="N68" s="201">
        <v>1.01</v>
      </c>
      <c r="O68" s="201">
        <v>1.7</v>
      </c>
      <c r="P68" s="201">
        <v>2.31</v>
      </c>
      <c r="Q68" s="201">
        <v>0.38</v>
      </c>
      <c r="R68" s="201">
        <v>0.73</v>
      </c>
      <c r="S68" s="201">
        <v>0.46</v>
      </c>
      <c r="T68" s="201">
        <v>0</v>
      </c>
      <c r="U68" s="201">
        <v>9.4700000000000006</v>
      </c>
      <c r="V68" s="201">
        <v>0.18</v>
      </c>
      <c r="W68" s="201">
        <v>0.39</v>
      </c>
      <c r="X68" s="201">
        <v>1.07</v>
      </c>
      <c r="Y68" s="201">
        <v>0</v>
      </c>
      <c r="Z68" s="201">
        <v>2.4300000000000002</v>
      </c>
      <c r="AA68" s="201">
        <v>0.78</v>
      </c>
      <c r="AB68" s="201">
        <v>0</v>
      </c>
      <c r="AC68" s="201">
        <v>9.74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18.09</v>
      </c>
      <c r="K69" s="201">
        <v>70.569999999999993</v>
      </c>
      <c r="L69" s="201">
        <v>2.2400000000000002</v>
      </c>
      <c r="M69" s="201">
        <v>0</v>
      </c>
      <c r="N69" s="201">
        <v>1.04</v>
      </c>
      <c r="O69" s="201">
        <v>1.75</v>
      </c>
      <c r="P69" s="201">
        <v>2.37</v>
      </c>
      <c r="Q69" s="201">
        <v>0.2</v>
      </c>
      <c r="R69" s="201">
        <v>0.38</v>
      </c>
      <c r="S69" s="201">
        <v>0.25</v>
      </c>
      <c r="T69" s="201">
        <v>0</v>
      </c>
      <c r="U69" s="201">
        <v>9.4700000000000006</v>
      </c>
      <c r="V69" s="201">
        <v>0.18</v>
      </c>
      <c r="W69" s="201">
        <v>0.39</v>
      </c>
      <c r="X69" s="201">
        <v>1.07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9.74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18.09</v>
      </c>
      <c r="K70" s="201">
        <v>54.43</v>
      </c>
      <c r="L70" s="201">
        <v>2.23</v>
      </c>
      <c r="M70" s="201">
        <v>0</v>
      </c>
      <c r="N70" s="201">
        <v>1.03</v>
      </c>
      <c r="O70" s="201">
        <v>1.73</v>
      </c>
      <c r="P70" s="201">
        <v>2.37</v>
      </c>
      <c r="Q70" s="201">
        <v>0.19</v>
      </c>
      <c r="R70" s="201">
        <v>0.37</v>
      </c>
      <c r="S70" s="201">
        <v>0.23</v>
      </c>
      <c r="T70" s="201">
        <v>0</v>
      </c>
      <c r="U70" s="201">
        <v>9.4700000000000006</v>
      </c>
      <c r="V70" s="201">
        <v>0.18</v>
      </c>
      <c r="W70" s="201">
        <v>0.39</v>
      </c>
      <c r="X70" s="201">
        <v>1.07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9.74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18.09</v>
      </c>
      <c r="K71" s="201">
        <v>21.04</v>
      </c>
      <c r="L71" s="201">
        <v>2.23</v>
      </c>
      <c r="M71" s="201">
        <v>0</v>
      </c>
      <c r="N71" s="201">
        <v>1.03</v>
      </c>
      <c r="O71" s="201">
        <v>1.73</v>
      </c>
      <c r="P71" s="201">
        <v>2.37</v>
      </c>
      <c r="Q71" s="201">
        <v>0.19</v>
      </c>
      <c r="R71" s="201">
        <v>0.37</v>
      </c>
      <c r="S71" s="201">
        <v>0.23</v>
      </c>
      <c r="T71" s="201">
        <v>0</v>
      </c>
      <c r="U71" s="201">
        <v>9.4700000000000006</v>
      </c>
      <c r="V71" s="201">
        <v>0.18</v>
      </c>
      <c r="W71" s="201">
        <v>0.39</v>
      </c>
      <c r="X71" s="201">
        <v>1.07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9.74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18.09</v>
      </c>
      <c r="K72" s="201">
        <v>0</v>
      </c>
      <c r="L72" s="201">
        <v>2.23</v>
      </c>
      <c r="M72" s="201">
        <v>0</v>
      </c>
      <c r="N72" s="201">
        <v>1.03</v>
      </c>
      <c r="O72" s="201">
        <v>1.73</v>
      </c>
      <c r="P72" s="201">
        <v>2.37</v>
      </c>
      <c r="Q72" s="201">
        <v>0.19</v>
      </c>
      <c r="R72" s="201">
        <v>0.37</v>
      </c>
      <c r="S72" s="201">
        <v>0.23</v>
      </c>
      <c r="T72" s="201">
        <v>0</v>
      </c>
      <c r="U72" s="201">
        <v>9.4700000000000006</v>
      </c>
      <c r="V72" s="201">
        <v>0.18</v>
      </c>
      <c r="W72" s="201">
        <v>0.39</v>
      </c>
      <c r="X72" s="201">
        <v>1.07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9.74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18.09</v>
      </c>
      <c r="K73" s="201">
        <v>5.61</v>
      </c>
      <c r="L73" s="201">
        <v>2.23</v>
      </c>
      <c r="M73" s="201">
        <v>0</v>
      </c>
      <c r="N73" s="201">
        <v>1.03</v>
      </c>
      <c r="O73" s="201">
        <v>1.73</v>
      </c>
      <c r="P73" s="201">
        <v>2.37</v>
      </c>
      <c r="Q73" s="201">
        <v>0.19</v>
      </c>
      <c r="R73" s="201">
        <v>0.34</v>
      </c>
      <c r="S73" s="201">
        <v>0.23</v>
      </c>
      <c r="T73" s="201">
        <v>0</v>
      </c>
      <c r="U73" s="201">
        <v>9.4700000000000006</v>
      </c>
      <c r="V73" s="201">
        <v>0.18</v>
      </c>
      <c r="W73" s="201">
        <v>0.39</v>
      </c>
      <c r="X73" s="201">
        <v>1.07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9.74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18.09</v>
      </c>
      <c r="K74" s="201">
        <v>5.61</v>
      </c>
      <c r="L74" s="201">
        <v>2.23</v>
      </c>
      <c r="M74" s="201">
        <v>0</v>
      </c>
      <c r="N74" s="201">
        <v>1.03</v>
      </c>
      <c r="O74" s="201">
        <v>1.73</v>
      </c>
      <c r="P74" s="201">
        <v>2.37</v>
      </c>
      <c r="Q74" s="201">
        <v>0.19</v>
      </c>
      <c r="R74" s="201">
        <v>0.34</v>
      </c>
      <c r="S74" s="201">
        <v>0.23</v>
      </c>
      <c r="T74" s="201">
        <v>0</v>
      </c>
      <c r="U74" s="201">
        <v>9.4700000000000006</v>
      </c>
      <c r="V74" s="201">
        <v>0.18</v>
      </c>
      <c r="W74" s="201">
        <v>0.39</v>
      </c>
      <c r="X74" s="201">
        <v>1.07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9.74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18.09</v>
      </c>
      <c r="K75" s="201">
        <v>13.18</v>
      </c>
      <c r="L75" s="201">
        <v>2.23</v>
      </c>
      <c r="M75" s="201">
        <v>0</v>
      </c>
      <c r="N75" s="201">
        <v>1.03</v>
      </c>
      <c r="O75" s="201">
        <v>1.73</v>
      </c>
      <c r="P75" s="201">
        <v>2.37</v>
      </c>
      <c r="Q75" s="201">
        <v>0.19</v>
      </c>
      <c r="R75" s="201">
        <v>0.34</v>
      </c>
      <c r="S75" s="201">
        <v>0.23</v>
      </c>
      <c r="T75" s="201">
        <v>0</v>
      </c>
      <c r="U75" s="201">
        <v>9.4700000000000006</v>
      </c>
      <c r="V75" s="201">
        <v>0.18</v>
      </c>
      <c r="W75" s="201">
        <v>0.39</v>
      </c>
      <c r="X75" s="201">
        <v>1.07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9.74</v>
      </c>
      <c r="AD75" s="201">
        <v>0</v>
      </c>
      <c r="AE75" s="201">
        <v>0</v>
      </c>
      <c r="AF75" s="201">
        <v>0</v>
      </c>
      <c r="AG75" s="201">
        <v>0.8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18.09</v>
      </c>
      <c r="K76" s="201">
        <v>5.61</v>
      </c>
      <c r="L76" s="201">
        <v>2.23</v>
      </c>
      <c r="M76" s="201">
        <v>0</v>
      </c>
      <c r="N76" s="201">
        <v>1.03</v>
      </c>
      <c r="O76" s="201">
        <v>1.73</v>
      </c>
      <c r="P76" s="201">
        <v>2.37</v>
      </c>
      <c r="Q76" s="201">
        <v>0.19</v>
      </c>
      <c r="R76" s="201">
        <v>0.34</v>
      </c>
      <c r="S76" s="201">
        <v>0.23</v>
      </c>
      <c r="T76" s="201">
        <v>0</v>
      </c>
      <c r="U76" s="201">
        <v>9.4700000000000006</v>
      </c>
      <c r="V76" s="201">
        <v>0.18</v>
      </c>
      <c r="W76" s="201">
        <v>0.3</v>
      </c>
      <c r="X76" s="201">
        <v>1.07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9.74</v>
      </c>
      <c r="AD76" s="201">
        <v>0</v>
      </c>
      <c r="AE76" s="201">
        <v>0</v>
      </c>
      <c r="AF76" s="201">
        <v>0</v>
      </c>
      <c r="AG76" s="201">
        <v>0.8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18.09</v>
      </c>
      <c r="K77" s="201">
        <v>5.61</v>
      </c>
      <c r="L77" s="201">
        <v>2.16</v>
      </c>
      <c r="M77" s="201">
        <v>0</v>
      </c>
      <c r="N77" s="201">
        <v>1.03</v>
      </c>
      <c r="O77" s="201">
        <v>1.73</v>
      </c>
      <c r="P77" s="201">
        <v>2.37</v>
      </c>
      <c r="Q77" s="201">
        <v>0.19</v>
      </c>
      <c r="R77" s="201">
        <v>0.34</v>
      </c>
      <c r="S77" s="201">
        <v>0.23</v>
      </c>
      <c r="T77" s="201">
        <v>0</v>
      </c>
      <c r="U77" s="201">
        <v>9.4700000000000006</v>
      </c>
      <c r="V77" s="201">
        <v>0.18</v>
      </c>
      <c r="W77" s="201">
        <v>0.3</v>
      </c>
      <c r="X77" s="201">
        <v>1.07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9.74</v>
      </c>
      <c r="AD77" s="201">
        <v>0</v>
      </c>
      <c r="AE77" s="201">
        <v>0</v>
      </c>
      <c r="AF77" s="201">
        <v>0</v>
      </c>
      <c r="AG77" s="201">
        <v>0.8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18.09</v>
      </c>
      <c r="K78" s="201">
        <v>5.61</v>
      </c>
      <c r="L78" s="201">
        <v>2.16</v>
      </c>
      <c r="M78" s="201">
        <v>0</v>
      </c>
      <c r="N78" s="201">
        <v>1.03</v>
      </c>
      <c r="O78" s="201">
        <v>1.73</v>
      </c>
      <c r="P78" s="201">
        <v>2.37</v>
      </c>
      <c r="Q78" s="201">
        <v>0.19</v>
      </c>
      <c r="R78" s="201">
        <v>0.34</v>
      </c>
      <c r="S78" s="201">
        <v>0.23</v>
      </c>
      <c r="T78" s="201">
        <v>0</v>
      </c>
      <c r="U78" s="201">
        <v>9.4700000000000006</v>
      </c>
      <c r="V78" s="201">
        <v>0.18</v>
      </c>
      <c r="W78" s="201">
        <v>0.3</v>
      </c>
      <c r="X78" s="201">
        <v>1.07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9.74</v>
      </c>
      <c r="AD78" s="201">
        <v>0</v>
      </c>
      <c r="AE78" s="201">
        <v>0</v>
      </c>
      <c r="AF78" s="201">
        <v>0</v>
      </c>
      <c r="AG78" s="201">
        <v>0.8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9.73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18.09</v>
      </c>
      <c r="K79" s="201">
        <v>0</v>
      </c>
      <c r="L79" s="201">
        <v>2.13</v>
      </c>
      <c r="M79" s="201">
        <v>0</v>
      </c>
      <c r="N79" s="201">
        <v>1.03</v>
      </c>
      <c r="O79" s="201">
        <v>1.73</v>
      </c>
      <c r="P79" s="201">
        <v>2.37</v>
      </c>
      <c r="Q79" s="201">
        <v>0.19</v>
      </c>
      <c r="R79" s="201">
        <v>0.34</v>
      </c>
      <c r="S79" s="201">
        <v>0.23</v>
      </c>
      <c r="T79" s="201">
        <v>0</v>
      </c>
      <c r="U79" s="201">
        <v>9.4700000000000006</v>
      </c>
      <c r="V79" s="201">
        <v>0.18</v>
      </c>
      <c r="W79" s="201">
        <v>0.39</v>
      </c>
      <c r="X79" s="201">
        <v>1.07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9.74</v>
      </c>
      <c r="AD79" s="201">
        <v>0</v>
      </c>
      <c r="AE79" s="201">
        <v>0</v>
      </c>
      <c r="AF79" s="201">
        <v>0</v>
      </c>
      <c r="AG79" s="201">
        <v>0.8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105.2</v>
      </c>
      <c r="AP79" s="201">
        <v>0</v>
      </c>
      <c r="AQ79" s="201">
        <v>0</v>
      </c>
      <c r="AR79" s="201">
        <v>9.73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18.09</v>
      </c>
      <c r="K80" s="201">
        <v>4.43</v>
      </c>
      <c r="L80" s="201">
        <v>2.13</v>
      </c>
      <c r="M80" s="201">
        <v>0</v>
      </c>
      <c r="N80" s="201">
        <v>1.03</v>
      </c>
      <c r="O80" s="201">
        <v>1.73</v>
      </c>
      <c r="P80" s="201">
        <v>2.37</v>
      </c>
      <c r="Q80" s="201">
        <v>0.19</v>
      </c>
      <c r="R80" s="201">
        <v>0.34</v>
      </c>
      <c r="S80" s="201">
        <v>0.23</v>
      </c>
      <c r="T80" s="201">
        <v>0</v>
      </c>
      <c r="U80" s="201">
        <v>9.4700000000000006</v>
      </c>
      <c r="V80" s="201">
        <v>0.18</v>
      </c>
      <c r="W80" s="201">
        <v>0.39</v>
      </c>
      <c r="X80" s="201">
        <v>1.07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9.74</v>
      </c>
      <c r="AD80" s="201">
        <v>0</v>
      </c>
      <c r="AE80" s="201">
        <v>0</v>
      </c>
      <c r="AF80" s="201">
        <v>0</v>
      </c>
      <c r="AG80" s="201">
        <v>0.8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105.2</v>
      </c>
      <c r="AP80" s="201">
        <v>0</v>
      </c>
      <c r="AQ80" s="201">
        <v>0</v>
      </c>
      <c r="AR80" s="201">
        <v>9.73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18.09</v>
      </c>
      <c r="K81" s="201">
        <v>12.08</v>
      </c>
      <c r="L81" s="201">
        <v>2.13</v>
      </c>
      <c r="M81" s="201">
        <v>0</v>
      </c>
      <c r="N81" s="201">
        <v>1.03</v>
      </c>
      <c r="O81" s="201">
        <v>1.73</v>
      </c>
      <c r="P81" s="201">
        <v>2.37</v>
      </c>
      <c r="Q81" s="201">
        <v>0.19</v>
      </c>
      <c r="R81" s="201">
        <v>0.34</v>
      </c>
      <c r="S81" s="201">
        <v>0.23</v>
      </c>
      <c r="T81" s="201">
        <v>0</v>
      </c>
      <c r="U81" s="201">
        <v>9.4700000000000006</v>
      </c>
      <c r="V81" s="201">
        <v>0.18</v>
      </c>
      <c r="W81" s="201">
        <v>0.39</v>
      </c>
      <c r="X81" s="201">
        <v>1.07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9.74</v>
      </c>
      <c r="AD81" s="201">
        <v>0</v>
      </c>
      <c r="AE81" s="201">
        <v>0</v>
      </c>
      <c r="AF81" s="201">
        <v>0</v>
      </c>
      <c r="AG81" s="201">
        <v>0.8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105.2</v>
      </c>
      <c r="AP81" s="201">
        <v>0</v>
      </c>
      <c r="AQ81" s="201">
        <v>0</v>
      </c>
      <c r="AR81" s="201">
        <v>9.73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18.09</v>
      </c>
      <c r="K82" s="201">
        <v>5.61</v>
      </c>
      <c r="L82" s="201">
        <v>2.13</v>
      </c>
      <c r="M82" s="201">
        <v>0</v>
      </c>
      <c r="N82" s="201">
        <v>1.03</v>
      </c>
      <c r="O82" s="201">
        <v>1.73</v>
      </c>
      <c r="P82" s="201">
        <v>2.37</v>
      </c>
      <c r="Q82" s="201">
        <v>0.19</v>
      </c>
      <c r="R82" s="201">
        <v>0.34</v>
      </c>
      <c r="S82" s="201">
        <v>0.23</v>
      </c>
      <c r="T82" s="201">
        <v>0</v>
      </c>
      <c r="U82" s="201">
        <v>9.4700000000000006</v>
      </c>
      <c r="V82" s="201">
        <v>0.18</v>
      </c>
      <c r="W82" s="201">
        <v>0.39</v>
      </c>
      <c r="X82" s="201">
        <v>1.07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9.74</v>
      </c>
      <c r="AD82" s="201">
        <v>0</v>
      </c>
      <c r="AE82" s="201">
        <v>0</v>
      </c>
      <c r="AF82" s="201">
        <v>0</v>
      </c>
      <c r="AG82" s="201">
        <v>0.8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105.2</v>
      </c>
      <c r="AP82" s="201">
        <v>0</v>
      </c>
      <c r="AQ82" s="201">
        <v>0</v>
      </c>
      <c r="AR82" s="201">
        <v>9.73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18.09</v>
      </c>
      <c r="K83" s="201">
        <v>5.61</v>
      </c>
      <c r="L83" s="201">
        <v>2.13</v>
      </c>
      <c r="M83" s="201">
        <v>0</v>
      </c>
      <c r="N83" s="201">
        <v>1.03</v>
      </c>
      <c r="O83" s="201">
        <v>1.73</v>
      </c>
      <c r="P83" s="201">
        <v>2.37</v>
      </c>
      <c r="Q83" s="201">
        <v>0.19</v>
      </c>
      <c r="R83" s="201">
        <v>0.34</v>
      </c>
      <c r="S83" s="201">
        <v>0.23</v>
      </c>
      <c r="T83" s="201">
        <v>0</v>
      </c>
      <c r="U83" s="201">
        <v>9.4700000000000006</v>
      </c>
      <c r="V83" s="201">
        <v>0.18</v>
      </c>
      <c r="W83" s="201">
        <v>0.39</v>
      </c>
      <c r="X83" s="201">
        <v>1.07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9.74</v>
      </c>
      <c r="AD83" s="201">
        <v>0</v>
      </c>
      <c r="AE83" s="201">
        <v>0</v>
      </c>
      <c r="AF83" s="201">
        <v>0</v>
      </c>
      <c r="AG83" s="201">
        <v>0.8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105.2</v>
      </c>
      <c r="AP83" s="201">
        <v>0</v>
      </c>
      <c r="AQ83" s="201">
        <v>0</v>
      </c>
      <c r="AR83" s="201">
        <v>9.8699999999999992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18.09</v>
      </c>
      <c r="K84" s="201">
        <v>5.61</v>
      </c>
      <c r="L84" s="201">
        <v>2.13</v>
      </c>
      <c r="M84" s="201">
        <v>0</v>
      </c>
      <c r="N84" s="201">
        <v>1.03</v>
      </c>
      <c r="O84" s="201">
        <v>1.73</v>
      </c>
      <c r="P84" s="201">
        <v>2.37</v>
      </c>
      <c r="Q84" s="201">
        <v>0.19</v>
      </c>
      <c r="R84" s="201">
        <v>0.34</v>
      </c>
      <c r="S84" s="201">
        <v>0.23</v>
      </c>
      <c r="T84" s="201">
        <v>0</v>
      </c>
      <c r="U84" s="201">
        <v>9.4700000000000006</v>
      </c>
      <c r="V84" s="201">
        <v>0.18</v>
      </c>
      <c r="W84" s="201">
        <v>0.39</v>
      </c>
      <c r="X84" s="201">
        <v>1.07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9.74</v>
      </c>
      <c r="AD84" s="201">
        <v>0</v>
      </c>
      <c r="AE84" s="201">
        <v>0</v>
      </c>
      <c r="AF84" s="201">
        <v>0</v>
      </c>
      <c r="AG84" s="201">
        <v>0.8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105.2</v>
      </c>
      <c r="AP84" s="201">
        <v>0</v>
      </c>
      <c r="AQ84" s="201">
        <v>0</v>
      </c>
      <c r="AR84" s="201">
        <v>9.8699999999999992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18.09</v>
      </c>
      <c r="K85" s="201">
        <v>5.61</v>
      </c>
      <c r="L85" s="201">
        <v>2.13</v>
      </c>
      <c r="M85" s="201">
        <v>0</v>
      </c>
      <c r="N85" s="201">
        <v>1.03</v>
      </c>
      <c r="O85" s="201">
        <v>1.73</v>
      </c>
      <c r="P85" s="201">
        <v>2.37</v>
      </c>
      <c r="Q85" s="201">
        <v>0.19</v>
      </c>
      <c r="R85" s="201">
        <v>0.34</v>
      </c>
      <c r="S85" s="201">
        <v>0.23</v>
      </c>
      <c r="T85" s="201">
        <v>0</v>
      </c>
      <c r="U85" s="201">
        <v>9.4700000000000006</v>
      </c>
      <c r="V85" s="201">
        <v>0.18</v>
      </c>
      <c r="W85" s="201">
        <v>0.39</v>
      </c>
      <c r="X85" s="201">
        <v>1.07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9.74</v>
      </c>
      <c r="AD85" s="201">
        <v>0</v>
      </c>
      <c r="AE85" s="201">
        <v>0</v>
      </c>
      <c r="AF85" s="201">
        <v>0</v>
      </c>
      <c r="AG85" s="201">
        <v>0.8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105.2</v>
      </c>
      <c r="AP85" s="201">
        <v>0</v>
      </c>
      <c r="AQ85" s="201">
        <v>0</v>
      </c>
      <c r="AR85" s="201">
        <v>9.8699999999999992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18.09</v>
      </c>
      <c r="K86" s="201">
        <v>5.61</v>
      </c>
      <c r="L86" s="201">
        <v>2.13</v>
      </c>
      <c r="M86" s="201">
        <v>0</v>
      </c>
      <c r="N86" s="201">
        <v>1.03</v>
      </c>
      <c r="O86" s="201">
        <v>1.73</v>
      </c>
      <c r="P86" s="201">
        <v>2.37</v>
      </c>
      <c r="Q86" s="201">
        <v>0.19</v>
      </c>
      <c r="R86" s="201">
        <v>0.34</v>
      </c>
      <c r="S86" s="201">
        <v>0.23</v>
      </c>
      <c r="T86" s="201">
        <v>0</v>
      </c>
      <c r="U86" s="201">
        <v>9.4700000000000006</v>
      </c>
      <c r="V86" s="201">
        <v>0.18</v>
      </c>
      <c r="W86" s="201">
        <v>0.39</v>
      </c>
      <c r="X86" s="201">
        <v>1.07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9.74</v>
      </c>
      <c r="AD86" s="201">
        <v>0</v>
      </c>
      <c r="AE86" s="201">
        <v>0</v>
      </c>
      <c r="AF86" s="201">
        <v>0</v>
      </c>
      <c r="AG86" s="201">
        <v>0.8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105.2</v>
      </c>
      <c r="AP86" s="201">
        <v>0</v>
      </c>
      <c r="AQ86" s="201">
        <v>0</v>
      </c>
      <c r="AR86" s="201">
        <v>9.8699999999999992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18.09</v>
      </c>
      <c r="K87" s="201">
        <v>5.61</v>
      </c>
      <c r="L87" s="201">
        <v>2.13</v>
      </c>
      <c r="M87" s="201">
        <v>0</v>
      </c>
      <c r="N87" s="201">
        <v>1.03</v>
      </c>
      <c r="O87" s="201">
        <v>1.73</v>
      </c>
      <c r="P87" s="201">
        <v>2.37</v>
      </c>
      <c r="Q87" s="201">
        <v>0.19</v>
      </c>
      <c r="R87" s="201">
        <v>0.34</v>
      </c>
      <c r="S87" s="201">
        <v>0.23</v>
      </c>
      <c r="T87" s="201">
        <v>0</v>
      </c>
      <c r="U87" s="201">
        <v>9.4700000000000006</v>
      </c>
      <c r="V87" s="201">
        <v>0.18</v>
      </c>
      <c r="W87" s="201">
        <v>0.39</v>
      </c>
      <c r="X87" s="201">
        <v>7.91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9.74</v>
      </c>
      <c r="AD87" s="201">
        <v>0</v>
      </c>
      <c r="AE87" s="201">
        <v>0</v>
      </c>
      <c r="AF87" s="201">
        <v>0</v>
      </c>
      <c r="AG87" s="201">
        <v>0.8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105.2</v>
      </c>
      <c r="AP87" s="201">
        <v>0</v>
      </c>
      <c r="AQ87" s="201">
        <v>0</v>
      </c>
      <c r="AR87" s="201">
        <v>9.8699999999999992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18.09</v>
      </c>
      <c r="K88" s="201">
        <v>5.61</v>
      </c>
      <c r="L88" s="201">
        <v>2.13</v>
      </c>
      <c r="M88" s="201">
        <v>0</v>
      </c>
      <c r="N88" s="201">
        <v>1.03</v>
      </c>
      <c r="O88" s="201">
        <v>1.73</v>
      </c>
      <c r="P88" s="201">
        <v>2.37</v>
      </c>
      <c r="Q88" s="201">
        <v>0.19</v>
      </c>
      <c r="R88" s="201">
        <v>0.34</v>
      </c>
      <c r="S88" s="201">
        <v>0.23</v>
      </c>
      <c r="T88" s="201">
        <v>0</v>
      </c>
      <c r="U88" s="201">
        <v>9.4700000000000006</v>
      </c>
      <c r="V88" s="201">
        <v>0.18</v>
      </c>
      <c r="W88" s="201">
        <v>0.39</v>
      </c>
      <c r="X88" s="201">
        <v>8.93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9.74</v>
      </c>
      <c r="AD88" s="201">
        <v>0</v>
      </c>
      <c r="AE88" s="201">
        <v>0</v>
      </c>
      <c r="AF88" s="201">
        <v>0</v>
      </c>
      <c r="AG88" s="201">
        <v>0.8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105.2</v>
      </c>
      <c r="AP88" s="201">
        <v>0</v>
      </c>
      <c r="AQ88" s="201">
        <v>0</v>
      </c>
      <c r="AR88" s="201">
        <v>9.8699999999999992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18.09</v>
      </c>
      <c r="K89" s="201">
        <v>5.61</v>
      </c>
      <c r="L89" s="201">
        <v>2.13</v>
      </c>
      <c r="M89" s="201">
        <v>0</v>
      </c>
      <c r="N89" s="201">
        <v>1.03</v>
      </c>
      <c r="O89" s="201">
        <v>1.73</v>
      </c>
      <c r="P89" s="201">
        <v>2.37</v>
      </c>
      <c r="Q89" s="201">
        <v>0.19</v>
      </c>
      <c r="R89" s="201">
        <v>0.34</v>
      </c>
      <c r="S89" s="201">
        <v>0.23</v>
      </c>
      <c r="T89" s="201">
        <v>0</v>
      </c>
      <c r="U89" s="201">
        <v>9.4700000000000006</v>
      </c>
      <c r="V89" s="201">
        <v>0.18</v>
      </c>
      <c r="W89" s="201">
        <v>0.39</v>
      </c>
      <c r="X89" s="201">
        <v>8.93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9.74</v>
      </c>
      <c r="AD89" s="201">
        <v>0</v>
      </c>
      <c r="AE89" s="201">
        <v>0</v>
      </c>
      <c r="AF89" s="201">
        <v>0</v>
      </c>
      <c r="AG89" s="201">
        <v>0.8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105.2</v>
      </c>
      <c r="AP89" s="201">
        <v>0</v>
      </c>
      <c r="AQ89" s="201">
        <v>0</v>
      </c>
      <c r="AR89" s="201">
        <v>9.8699999999999992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18.09</v>
      </c>
      <c r="K90" s="201">
        <v>5.61</v>
      </c>
      <c r="L90" s="201">
        <v>2.13</v>
      </c>
      <c r="M90" s="201">
        <v>0</v>
      </c>
      <c r="N90" s="201">
        <v>1.03</v>
      </c>
      <c r="O90" s="201">
        <v>1.73</v>
      </c>
      <c r="P90" s="201">
        <v>2.37</v>
      </c>
      <c r="Q90" s="201">
        <v>0.19</v>
      </c>
      <c r="R90" s="201">
        <v>0.34</v>
      </c>
      <c r="S90" s="201">
        <v>0.23</v>
      </c>
      <c r="T90" s="201">
        <v>0</v>
      </c>
      <c r="U90" s="201">
        <v>9.4700000000000006</v>
      </c>
      <c r="V90" s="201">
        <v>0.18</v>
      </c>
      <c r="W90" s="201">
        <v>0.39</v>
      </c>
      <c r="X90" s="201">
        <v>8.93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8.0399999999999991</v>
      </c>
      <c r="AD90" s="201">
        <v>0</v>
      </c>
      <c r="AE90" s="201">
        <v>0</v>
      </c>
      <c r="AF90" s="201">
        <v>0</v>
      </c>
      <c r="AG90" s="201">
        <v>0.8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50.2</v>
      </c>
      <c r="AP90" s="201">
        <v>0</v>
      </c>
      <c r="AQ90" s="201">
        <v>0</v>
      </c>
      <c r="AR90" s="201">
        <v>9.8699999999999992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18.09</v>
      </c>
      <c r="K91" s="201">
        <v>5.61</v>
      </c>
      <c r="L91" s="201">
        <v>2.13</v>
      </c>
      <c r="M91" s="201">
        <v>0</v>
      </c>
      <c r="N91" s="201">
        <v>1.03</v>
      </c>
      <c r="O91" s="201">
        <v>1.73</v>
      </c>
      <c r="P91" s="201">
        <v>2.37</v>
      </c>
      <c r="Q91" s="201">
        <v>0.19</v>
      </c>
      <c r="R91" s="201">
        <v>0.34</v>
      </c>
      <c r="S91" s="201">
        <v>0.23</v>
      </c>
      <c r="T91" s="201">
        <v>0</v>
      </c>
      <c r="U91" s="201">
        <v>9.4700000000000006</v>
      </c>
      <c r="V91" s="201">
        <v>0.18</v>
      </c>
      <c r="W91" s="201">
        <v>0.39</v>
      </c>
      <c r="X91" s="201">
        <v>8.93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1.74</v>
      </c>
      <c r="AD91" s="201">
        <v>0</v>
      </c>
      <c r="AE91" s="201">
        <v>0</v>
      </c>
      <c r="AF91" s="201">
        <v>0</v>
      </c>
      <c r="AG91" s="201">
        <v>0.8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50.2</v>
      </c>
      <c r="AP91" s="201">
        <v>0</v>
      </c>
      <c r="AQ91" s="201">
        <v>0</v>
      </c>
      <c r="AR91" s="201">
        <v>9.8699999999999992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18.09</v>
      </c>
      <c r="K92" s="201">
        <v>5.61</v>
      </c>
      <c r="L92" s="201">
        <v>2.13</v>
      </c>
      <c r="M92" s="201">
        <v>0</v>
      </c>
      <c r="N92" s="201">
        <v>1.03</v>
      </c>
      <c r="O92" s="201">
        <v>1.73</v>
      </c>
      <c r="P92" s="201">
        <v>2.37</v>
      </c>
      <c r="Q92" s="201">
        <v>0.19</v>
      </c>
      <c r="R92" s="201">
        <v>0.34</v>
      </c>
      <c r="S92" s="201">
        <v>0.23</v>
      </c>
      <c r="T92" s="201">
        <v>0</v>
      </c>
      <c r="U92" s="201">
        <v>9.4700000000000006</v>
      </c>
      <c r="V92" s="201">
        <v>0.18</v>
      </c>
      <c r="W92" s="201">
        <v>0.39</v>
      </c>
      <c r="X92" s="201">
        <v>8.93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1.74</v>
      </c>
      <c r="AD92" s="201">
        <v>0</v>
      </c>
      <c r="AE92" s="201">
        <v>0</v>
      </c>
      <c r="AF92" s="201">
        <v>0</v>
      </c>
      <c r="AG92" s="201">
        <v>0.8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10.199999999999999</v>
      </c>
      <c r="AP92" s="201">
        <v>0</v>
      </c>
      <c r="AQ92" s="201">
        <v>0</v>
      </c>
      <c r="AR92" s="201">
        <v>9.8699999999999992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18.09</v>
      </c>
      <c r="K93" s="201">
        <v>5.61</v>
      </c>
      <c r="L93" s="201">
        <v>2.13</v>
      </c>
      <c r="M93" s="201">
        <v>0</v>
      </c>
      <c r="N93" s="201">
        <v>1.03</v>
      </c>
      <c r="O93" s="201">
        <v>1.73</v>
      </c>
      <c r="P93" s="201">
        <v>2.37</v>
      </c>
      <c r="Q93" s="201">
        <v>0.19</v>
      </c>
      <c r="R93" s="201">
        <v>0.34</v>
      </c>
      <c r="S93" s="201">
        <v>0.23</v>
      </c>
      <c r="T93" s="201">
        <v>0</v>
      </c>
      <c r="U93" s="201">
        <v>9.4700000000000006</v>
      </c>
      <c r="V93" s="201">
        <v>0.18</v>
      </c>
      <c r="W93" s="201">
        <v>0.39</v>
      </c>
      <c r="X93" s="201">
        <v>8.93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1.74</v>
      </c>
      <c r="AD93" s="201">
        <v>0</v>
      </c>
      <c r="AE93" s="201">
        <v>0</v>
      </c>
      <c r="AF93" s="201">
        <v>0</v>
      </c>
      <c r="AG93" s="201">
        <v>-16.59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9.8699999999999992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18.09</v>
      </c>
      <c r="K94" s="201">
        <v>5.61</v>
      </c>
      <c r="L94" s="201">
        <v>2.13</v>
      </c>
      <c r="M94" s="201">
        <v>0</v>
      </c>
      <c r="N94" s="201">
        <v>1.03</v>
      </c>
      <c r="O94" s="201">
        <v>1.73</v>
      </c>
      <c r="P94" s="201">
        <v>2.37</v>
      </c>
      <c r="Q94" s="201">
        <v>0.19</v>
      </c>
      <c r="R94" s="201">
        <v>0.34</v>
      </c>
      <c r="S94" s="201">
        <v>0.23</v>
      </c>
      <c r="T94" s="201">
        <v>0</v>
      </c>
      <c r="U94" s="201">
        <v>9.4700000000000006</v>
      </c>
      <c r="V94" s="201">
        <v>0.18</v>
      </c>
      <c r="W94" s="201">
        <v>0.39</v>
      </c>
      <c r="X94" s="201">
        <v>8.93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1.74</v>
      </c>
      <c r="AD94" s="201">
        <v>0</v>
      </c>
      <c r="AE94" s="201">
        <v>0</v>
      </c>
      <c r="AF94" s="201">
        <v>0</v>
      </c>
      <c r="AG94" s="201">
        <v>-16.59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9.8699999999999992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18.09</v>
      </c>
      <c r="K95" s="201">
        <v>5.61</v>
      </c>
      <c r="L95" s="201">
        <v>2.13</v>
      </c>
      <c r="M95" s="201">
        <v>0</v>
      </c>
      <c r="N95" s="201">
        <v>1.03</v>
      </c>
      <c r="O95" s="201">
        <v>1.73</v>
      </c>
      <c r="P95" s="201">
        <v>2.37</v>
      </c>
      <c r="Q95" s="201">
        <v>0.19</v>
      </c>
      <c r="R95" s="201">
        <v>0.34</v>
      </c>
      <c r="S95" s="201">
        <v>0.23</v>
      </c>
      <c r="T95" s="201">
        <v>0</v>
      </c>
      <c r="U95" s="201">
        <v>9.4700000000000006</v>
      </c>
      <c r="V95" s="201">
        <v>0.18</v>
      </c>
      <c r="W95" s="201">
        <v>0.39</v>
      </c>
      <c r="X95" s="201">
        <v>7.3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1.74</v>
      </c>
      <c r="AD95" s="201">
        <v>0</v>
      </c>
      <c r="AE95" s="201">
        <v>0</v>
      </c>
      <c r="AF95" s="201">
        <v>0</v>
      </c>
      <c r="AG95" s="201">
        <v>-16.59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9.8699999999999992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18.09</v>
      </c>
      <c r="K96" s="201">
        <v>5.61</v>
      </c>
      <c r="L96" s="201">
        <v>2.13</v>
      </c>
      <c r="M96" s="201">
        <v>0</v>
      </c>
      <c r="N96" s="201">
        <v>1.03</v>
      </c>
      <c r="O96" s="201">
        <v>1.73</v>
      </c>
      <c r="P96" s="201">
        <v>2.37</v>
      </c>
      <c r="Q96" s="201">
        <v>0.19</v>
      </c>
      <c r="R96" s="201">
        <v>0.34</v>
      </c>
      <c r="S96" s="201">
        <v>0.23</v>
      </c>
      <c r="T96" s="201">
        <v>0</v>
      </c>
      <c r="U96" s="201">
        <v>9.4700000000000006</v>
      </c>
      <c r="V96" s="201">
        <v>0.18</v>
      </c>
      <c r="W96" s="201">
        <v>0.39</v>
      </c>
      <c r="X96" s="201">
        <v>7.3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1.74</v>
      </c>
      <c r="AD96" s="201">
        <v>0</v>
      </c>
      <c r="AE96" s="201">
        <v>0</v>
      </c>
      <c r="AF96" s="201">
        <v>0</v>
      </c>
      <c r="AG96" s="201">
        <v>-16.59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9.8699999999999992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18.09</v>
      </c>
      <c r="K97" s="201">
        <v>5.61</v>
      </c>
      <c r="L97" s="201">
        <v>2.13</v>
      </c>
      <c r="M97" s="201">
        <v>0</v>
      </c>
      <c r="N97" s="201">
        <v>1.03</v>
      </c>
      <c r="O97" s="201">
        <v>1.73</v>
      </c>
      <c r="P97" s="201">
        <v>2.37</v>
      </c>
      <c r="Q97" s="201">
        <v>0.19</v>
      </c>
      <c r="R97" s="201">
        <v>0.21</v>
      </c>
      <c r="S97" s="201">
        <v>0.23</v>
      </c>
      <c r="T97" s="201">
        <v>0</v>
      </c>
      <c r="U97" s="201">
        <v>9.4700000000000006</v>
      </c>
      <c r="V97" s="201">
        <v>0.18</v>
      </c>
      <c r="W97" s="201">
        <v>0.39</v>
      </c>
      <c r="X97" s="201">
        <v>7.3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1.74</v>
      </c>
      <c r="AD97" s="201">
        <v>0</v>
      </c>
      <c r="AE97" s="201">
        <v>0</v>
      </c>
      <c r="AF97" s="201">
        <v>0</v>
      </c>
      <c r="AG97" s="201">
        <v>-16.59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9.8699999999999992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18.09</v>
      </c>
      <c r="K98" s="201">
        <v>5.61</v>
      </c>
      <c r="L98" s="201">
        <v>2.13</v>
      </c>
      <c r="M98" s="201">
        <v>0</v>
      </c>
      <c r="N98" s="201">
        <v>1.03</v>
      </c>
      <c r="O98" s="201">
        <v>1.73</v>
      </c>
      <c r="P98" s="201">
        <v>2.37</v>
      </c>
      <c r="Q98" s="201">
        <v>0.19</v>
      </c>
      <c r="R98" s="201">
        <v>0</v>
      </c>
      <c r="S98" s="201">
        <v>0.23</v>
      </c>
      <c r="T98" s="201">
        <v>0</v>
      </c>
      <c r="U98" s="201">
        <v>9.4700000000000006</v>
      </c>
      <c r="V98" s="201">
        <v>0.18</v>
      </c>
      <c r="W98" s="201">
        <v>0.39</v>
      </c>
      <c r="X98" s="201">
        <v>7.3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1.74</v>
      </c>
      <c r="AD98" s="201">
        <v>0</v>
      </c>
      <c r="AE98" s="201">
        <v>0</v>
      </c>
      <c r="AF98" s="201">
        <v>0</v>
      </c>
      <c r="AG98" s="201">
        <v>-16.59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9.8699999999999992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0.39532249999999985</v>
      </c>
      <c r="H99">
        <f t="shared" si="0"/>
        <v>0</v>
      </c>
      <c r="I99">
        <f t="shared" si="0"/>
        <v>0</v>
      </c>
      <c r="J99">
        <f t="shared" si="0"/>
        <v>0.4179449999999994</v>
      </c>
      <c r="K99">
        <f t="shared" si="0"/>
        <v>1.1149099999999978</v>
      </c>
      <c r="L99">
        <f t="shared" si="0"/>
        <v>0.48289000000000093</v>
      </c>
      <c r="M99">
        <f t="shared" si="0"/>
        <v>0</v>
      </c>
      <c r="N99">
        <f t="shared" si="0"/>
        <v>7.0644999999999833E-2</v>
      </c>
      <c r="O99">
        <f t="shared" si="0"/>
        <v>9.6677500000000194E-2</v>
      </c>
      <c r="P99">
        <f t="shared" si="0"/>
        <v>9.919000000000007E-2</v>
      </c>
      <c r="Q99">
        <f t="shared" si="0"/>
        <v>3.1082499999999982E-2</v>
      </c>
      <c r="R99">
        <f t="shared" si="0"/>
        <v>5.8295E-2</v>
      </c>
      <c r="S99">
        <f t="shared" si="0"/>
        <v>3.3854999999999913E-2</v>
      </c>
      <c r="T99">
        <f t="shared" si="0"/>
        <v>0</v>
      </c>
      <c r="U99">
        <f t="shared" si="0"/>
        <v>0.22711250000000027</v>
      </c>
      <c r="V99">
        <f t="shared" si="0"/>
        <v>1.9085000000000078E-2</v>
      </c>
      <c r="W99">
        <f t="shared" si="0"/>
        <v>3.3389999999999961E-2</v>
      </c>
      <c r="X99">
        <f t="shared" si="0"/>
        <v>0.14081749999999985</v>
      </c>
      <c r="Y99">
        <f t="shared" si="0"/>
        <v>0</v>
      </c>
      <c r="Z99">
        <f t="shared" si="0"/>
        <v>0.30709750000000058</v>
      </c>
      <c r="AA99">
        <f t="shared" si="0"/>
        <v>0.10006999999999969</v>
      </c>
      <c r="AB99">
        <f t="shared" si="0"/>
        <v>0</v>
      </c>
      <c r="AC99">
        <f t="shared" si="0"/>
        <v>0.21614500000000014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-2.1285000000000002E-2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0.10710000000000006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2.5439500000000028</v>
      </c>
      <c r="AP99">
        <f t="shared" si="0"/>
        <v>0</v>
      </c>
      <c r="AQ99">
        <f t="shared" si="0"/>
        <v>0</v>
      </c>
      <c r="AR99">
        <f t="shared" si="0"/>
        <v>0.23840000000000017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10.210000000000001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10.210000000000001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10.210000000000001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10.210000000000001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10.210000000000001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10.210000000000001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10.210000000000001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10.210000000000001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10.58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10.58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10.58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10.58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10.58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10.58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10.58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10.58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10.58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10.58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10.58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10.58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10.58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10.58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10.58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10.58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0.25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0.25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0.25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0.25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0.25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0.25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0.25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0.25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0.25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0.25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0.25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0.25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0.25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0.25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0.25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0.25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0.25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0.25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1.88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1.88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1.88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1.88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1.88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1.88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2.8649999999999995E-3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0.35110000000000041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7.72</v>
      </c>
      <c r="K3" s="201">
        <v>0.05</v>
      </c>
      <c r="L3" s="201">
        <v>3.27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40.86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7.72</v>
      </c>
      <c r="K4" s="201">
        <v>0.1</v>
      </c>
      <c r="L4" s="201">
        <v>3.27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40.86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7.72</v>
      </c>
      <c r="K5" s="201">
        <v>0.1</v>
      </c>
      <c r="L5" s="201">
        <v>3.27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40.86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7.72</v>
      </c>
      <c r="K6" s="201">
        <v>0.1</v>
      </c>
      <c r="L6" s="201">
        <v>3.27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40.86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7.89</v>
      </c>
      <c r="K7" s="201">
        <v>0.1</v>
      </c>
      <c r="L7" s="201">
        <v>3.27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40.86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7.89</v>
      </c>
      <c r="K8" s="201">
        <v>0.1</v>
      </c>
      <c r="L8" s="201">
        <v>3.27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40.86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7.89</v>
      </c>
      <c r="K9" s="201">
        <v>0.1</v>
      </c>
      <c r="L9" s="201">
        <v>3.27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40.86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7.89</v>
      </c>
      <c r="K10" s="201">
        <v>0.1</v>
      </c>
      <c r="L10" s="201">
        <v>3.27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1.78</v>
      </c>
      <c r="AD10" s="201">
        <v>0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40.86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7.89</v>
      </c>
      <c r="K11" s="201">
        <v>0.1</v>
      </c>
      <c r="L11" s="201">
        <v>3.27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1.78</v>
      </c>
      <c r="AD11" s="201">
        <v>0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42.32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7.89</v>
      </c>
      <c r="K12" s="201">
        <v>0.1</v>
      </c>
      <c r="L12" s="201">
        <v>3.27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1.78</v>
      </c>
      <c r="AD12" s="201">
        <v>0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42.32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7.89</v>
      </c>
      <c r="K13" s="201">
        <v>0.1</v>
      </c>
      <c r="L13" s="201">
        <v>3.27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1.78</v>
      </c>
      <c r="AD13" s="201">
        <v>0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42.32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7.89</v>
      </c>
      <c r="K14" s="201">
        <v>0.1</v>
      </c>
      <c r="L14" s="201">
        <v>3.66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1.78</v>
      </c>
      <c r="AD14" s="201">
        <v>0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42.32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7.89</v>
      </c>
      <c r="K15" s="201">
        <v>0.1</v>
      </c>
      <c r="L15" s="201">
        <v>2.89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0.05</v>
      </c>
      <c r="S15" s="201">
        <v>0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1.78</v>
      </c>
      <c r="AD15" s="201">
        <v>0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42.32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0.13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7.89</v>
      </c>
      <c r="K16" s="201">
        <v>0.1</v>
      </c>
      <c r="L16" s="201">
        <v>2.89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1.78</v>
      </c>
      <c r="AD16" s="201">
        <v>0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42.32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0.13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7.89</v>
      </c>
      <c r="K17" s="201">
        <v>0.1</v>
      </c>
      <c r="L17" s="201">
        <v>2.89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1.78</v>
      </c>
      <c r="AD17" s="201">
        <v>0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42.32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0.13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7.89</v>
      </c>
      <c r="K18" s="201">
        <v>0.1</v>
      </c>
      <c r="L18" s="201">
        <v>2.89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1.78</v>
      </c>
      <c r="AD18" s="201">
        <v>0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42.32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0.13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7.89</v>
      </c>
      <c r="K19" s="201">
        <v>0.1</v>
      </c>
      <c r="L19" s="201">
        <v>2.89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1.78</v>
      </c>
      <c r="AD19" s="201">
        <v>0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42.32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0.13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7.89</v>
      </c>
      <c r="K20" s="201">
        <v>0.1</v>
      </c>
      <c r="L20" s="201">
        <v>2.89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1.78</v>
      </c>
      <c r="AD20" s="201">
        <v>0</v>
      </c>
      <c r="AE20" s="201">
        <v>0</v>
      </c>
      <c r="AF20" s="201">
        <v>0</v>
      </c>
      <c r="AG20" s="201">
        <v>-0.28000000000000003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42.32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0.13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7.89</v>
      </c>
      <c r="K21" s="201">
        <v>0.1</v>
      </c>
      <c r="L21" s="201">
        <v>2.89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1.78</v>
      </c>
      <c r="AD21" s="201">
        <v>0</v>
      </c>
      <c r="AE21" s="201">
        <v>0</v>
      </c>
      <c r="AF21" s="201">
        <v>0</v>
      </c>
      <c r="AG21" s="201">
        <v>-0.28000000000000003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42.32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0.13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7.89</v>
      </c>
      <c r="K22" s="201">
        <v>0.1</v>
      </c>
      <c r="L22" s="201">
        <v>2.89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1.78</v>
      </c>
      <c r="AD22" s="201">
        <v>0</v>
      </c>
      <c r="AE22" s="201">
        <v>0</v>
      </c>
      <c r="AF22" s="201">
        <v>0</v>
      </c>
      <c r="AG22" s="201">
        <v>-0.28000000000000003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42.32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0.13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7.89</v>
      </c>
      <c r="K23" s="201">
        <v>0.1</v>
      </c>
      <c r="L23" s="201">
        <v>2.89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1.78</v>
      </c>
      <c r="AD23" s="201">
        <v>0</v>
      </c>
      <c r="AE23" s="201">
        <v>0</v>
      </c>
      <c r="AF23" s="201">
        <v>0</v>
      </c>
      <c r="AG23" s="201">
        <v>-0.28000000000000003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42.32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0.13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7.89</v>
      </c>
      <c r="K24" s="201">
        <v>0.1</v>
      </c>
      <c r="L24" s="201">
        <v>2.89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1.78</v>
      </c>
      <c r="AD24" s="201">
        <v>0</v>
      </c>
      <c r="AE24" s="201">
        <v>0</v>
      </c>
      <c r="AF24" s="201">
        <v>0</v>
      </c>
      <c r="AG24" s="201">
        <v>-0.28000000000000003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42.32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0.13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7.89</v>
      </c>
      <c r="K25" s="201">
        <v>0.1</v>
      </c>
      <c r="L25" s="201">
        <v>2.89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1.78</v>
      </c>
      <c r="AD25" s="201">
        <v>0</v>
      </c>
      <c r="AE25" s="201">
        <v>0</v>
      </c>
      <c r="AF25" s="201">
        <v>0</v>
      </c>
      <c r="AG25" s="201">
        <v>-0.28000000000000003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42.32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0.13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7.89</v>
      </c>
      <c r="K26" s="201">
        <v>0.1</v>
      </c>
      <c r="L26" s="201">
        <v>2.89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1.78</v>
      </c>
      <c r="AD26" s="201">
        <v>0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42.32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0.13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7.89</v>
      </c>
      <c r="K27" s="201">
        <v>0.1</v>
      </c>
      <c r="L27" s="201">
        <v>2.89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1.78</v>
      </c>
      <c r="AD27" s="201">
        <v>0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0.13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7.89</v>
      </c>
      <c r="K28" s="201">
        <v>0.1</v>
      </c>
      <c r="L28" s="201">
        <v>2.89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1.78</v>
      </c>
      <c r="AD28" s="201">
        <v>0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0.13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7.89</v>
      </c>
      <c r="K29" s="201">
        <v>0.1</v>
      </c>
      <c r="L29" s="201">
        <v>2.89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1.78</v>
      </c>
      <c r="AD29" s="201">
        <v>0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0.13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7.89</v>
      </c>
      <c r="K30" s="201">
        <v>0.1</v>
      </c>
      <c r="L30" s="201">
        <v>2.89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1.78</v>
      </c>
      <c r="AD30" s="201">
        <v>0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0.13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7.82</v>
      </c>
      <c r="K31" s="201">
        <v>0.1</v>
      </c>
      <c r="L31" s="201">
        <v>2.89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1.78</v>
      </c>
      <c r="AD31" s="201">
        <v>0</v>
      </c>
      <c r="AE31" s="201">
        <v>0</v>
      </c>
      <c r="AF31" s="201">
        <v>0</v>
      </c>
      <c r="AG31" s="201">
        <v>-0.28000000000000003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0.3</v>
      </c>
      <c r="AV31" s="201">
        <v>0</v>
      </c>
      <c r="AW31" s="201">
        <v>0</v>
      </c>
      <c r="AX31" s="201">
        <v>0.13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7.82</v>
      </c>
      <c r="K32" s="201">
        <v>0.1</v>
      </c>
      <c r="L32" s="201">
        <v>2.89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1.78</v>
      </c>
      <c r="AD32" s="201">
        <v>0</v>
      </c>
      <c r="AE32" s="201">
        <v>0</v>
      </c>
      <c r="AF32" s="201">
        <v>0</v>
      </c>
      <c r="AG32" s="201">
        <v>-0.28000000000000003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0.3</v>
      </c>
      <c r="AV32" s="201">
        <v>0</v>
      </c>
      <c r="AW32" s="201">
        <v>0</v>
      </c>
      <c r="AX32" s="201">
        <v>0.13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7.82</v>
      </c>
      <c r="K33" s="201">
        <v>0.1</v>
      </c>
      <c r="L33" s="201">
        <v>2.89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1.78</v>
      </c>
      <c r="AD33" s="201">
        <v>0</v>
      </c>
      <c r="AE33" s="201">
        <v>0</v>
      </c>
      <c r="AF33" s="201">
        <v>0</v>
      </c>
      <c r="AG33" s="201">
        <v>-0.28000000000000003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0.3</v>
      </c>
      <c r="AV33" s="201">
        <v>0</v>
      </c>
      <c r="AW33" s="201">
        <v>0</v>
      </c>
      <c r="AX33" s="201">
        <v>0.13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9.0500000000000007</v>
      </c>
      <c r="K34" s="201">
        <v>0.1</v>
      </c>
      <c r="L34" s="201">
        <v>2.89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1.78</v>
      </c>
      <c r="AD34" s="201">
        <v>0</v>
      </c>
      <c r="AE34" s="201">
        <v>0</v>
      </c>
      <c r="AF34" s="201">
        <v>0</v>
      </c>
      <c r="AG34" s="201">
        <v>-0.28000000000000003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0.3</v>
      </c>
      <c r="AV34" s="201">
        <v>0</v>
      </c>
      <c r="AW34" s="201">
        <v>0</v>
      </c>
      <c r="AX34" s="201">
        <v>0.13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9.0500000000000007</v>
      </c>
      <c r="K35" s="201">
        <v>0.1</v>
      </c>
      <c r="L35" s="201">
        <v>2.89</v>
      </c>
      <c r="M35" s="201">
        <v>0.09</v>
      </c>
      <c r="N35" s="201">
        <v>0.1</v>
      </c>
      <c r="O35" s="201">
        <v>0.11</v>
      </c>
      <c r="P35" s="201">
        <v>0.18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1.78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0.3</v>
      </c>
      <c r="AV35" s="201">
        <v>0</v>
      </c>
      <c r="AW35" s="201">
        <v>0</v>
      </c>
      <c r="AX35" s="201">
        <v>0.13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9.0500000000000007</v>
      </c>
      <c r="K36" s="201">
        <v>0.1</v>
      </c>
      <c r="L36" s="201">
        <v>2.89</v>
      </c>
      <c r="M36" s="201">
        <v>0.09</v>
      </c>
      <c r="N36" s="201">
        <v>0.1</v>
      </c>
      <c r="O36" s="201">
        <v>0.11</v>
      </c>
      <c r="P36" s="201">
        <v>0.18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1.78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0.3</v>
      </c>
      <c r="AV36" s="201">
        <v>0</v>
      </c>
      <c r="AW36" s="201">
        <v>0</v>
      </c>
      <c r="AX36" s="201">
        <v>0.13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9.0500000000000007</v>
      </c>
      <c r="K37" s="201">
        <v>0.1</v>
      </c>
      <c r="L37" s="201">
        <v>2.89</v>
      </c>
      <c r="M37" s="201">
        <v>0.09</v>
      </c>
      <c r="N37" s="201">
        <v>0.1</v>
      </c>
      <c r="O37" s="201">
        <v>0.11</v>
      </c>
      <c r="P37" s="201">
        <v>0.18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1.78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0.3</v>
      </c>
      <c r="AV37" s="201">
        <v>0</v>
      </c>
      <c r="AW37" s="201">
        <v>0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9.0500000000000007</v>
      </c>
      <c r="K38" s="201">
        <v>0.1</v>
      </c>
      <c r="L38" s="201">
        <v>2.89</v>
      </c>
      <c r="M38" s="201">
        <v>0.09</v>
      </c>
      <c r="N38" s="201">
        <v>0.1</v>
      </c>
      <c r="O38" s="201">
        <v>0.11</v>
      </c>
      <c r="P38" s="201">
        <v>0.18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1.78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0.3</v>
      </c>
      <c r="AV38" s="201">
        <v>0</v>
      </c>
      <c r="AW38" s="201">
        <v>0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8.91</v>
      </c>
      <c r="K39" s="201">
        <v>0.1</v>
      </c>
      <c r="L39" s="201">
        <v>2.89</v>
      </c>
      <c r="M39" s="201">
        <v>0.09</v>
      </c>
      <c r="N39" s="201">
        <v>0.1</v>
      </c>
      <c r="O39" s="201">
        <v>0.11</v>
      </c>
      <c r="P39" s="201">
        <v>0.18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1.78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0.3</v>
      </c>
      <c r="AV39" s="201">
        <v>0</v>
      </c>
      <c r="AW39" s="201">
        <v>0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8.91</v>
      </c>
      <c r="K40" s="201">
        <v>0.1</v>
      </c>
      <c r="L40" s="201">
        <v>2.89</v>
      </c>
      <c r="M40" s="201">
        <v>0.09</v>
      </c>
      <c r="N40" s="201">
        <v>0.1</v>
      </c>
      <c r="O40" s="201">
        <v>0.11</v>
      </c>
      <c r="P40" s="201">
        <v>0.18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1.78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0.3</v>
      </c>
      <c r="AV40" s="201">
        <v>0</v>
      </c>
      <c r="AW40" s="201">
        <v>0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8.91</v>
      </c>
      <c r="K41" s="201">
        <v>0.1</v>
      </c>
      <c r="L41" s="201">
        <v>2.89</v>
      </c>
      <c r="M41" s="201">
        <v>0.09</v>
      </c>
      <c r="N41" s="201">
        <v>0.1</v>
      </c>
      <c r="O41" s="201">
        <v>0.11</v>
      </c>
      <c r="P41" s="201">
        <v>0.18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1.78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0.3</v>
      </c>
      <c r="AV41" s="201">
        <v>0</v>
      </c>
      <c r="AW41" s="201">
        <v>0</v>
      </c>
      <c r="AX41" s="201">
        <v>0.13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8.91</v>
      </c>
      <c r="K42" s="201">
        <v>0.1</v>
      </c>
      <c r="L42" s="201">
        <v>2.89</v>
      </c>
      <c r="M42" s="201">
        <v>0.09</v>
      </c>
      <c r="N42" s="201">
        <v>0.1</v>
      </c>
      <c r="O42" s="201">
        <v>0.11</v>
      </c>
      <c r="P42" s="201">
        <v>0.18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1.78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0.3</v>
      </c>
      <c r="AV42" s="201">
        <v>0</v>
      </c>
      <c r="AW42" s="201">
        <v>0</v>
      </c>
      <c r="AX42" s="201">
        <v>0.13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8.91</v>
      </c>
      <c r="K43" s="201">
        <v>0.1</v>
      </c>
      <c r="L43" s="201">
        <v>2.89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1.78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0.13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8.91</v>
      </c>
      <c r="K44" s="201">
        <v>0.1</v>
      </c>
      <c r="L44" s="201">
        <v>2.89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1.78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0.13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8.91</v>
      </c>
      <c r="K45" s="201">
        <v>0.1</v>
      </c>
      <c r="L45" s="201">
        <v>2.89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1.78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0.3</v>
      </c>
      <c r="AV45" s="201">
        <v>0</v>
      </c>
      <c r="AW45" s="201">
        <v>0.13</v>
      </c>
      <c r="AX45" s="201">
        <v>0.13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8.91</v>
      </c>
      <c r="K46" s="201">
        <v>0.1</v>
      </c>
      <c r="L46" s="201">
        <v>2.89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1.78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0.3</v>
      </c>
      <c r="AV46" s="201">
        <v>0</v>
      </c>
      <c r="AW46" s="201">
        <v>0.13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8.91</v>
      </c>
      <c r="K47" s="201">
        <v>0.1</v>
      </c>
      <c r="L47" s="201">
        <v>2.89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1.78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0.3</v>
      </c>
      <c r="AV47" s="201">
        <v>0</v>
      </c>
      <c r="AW47" s="201">
        <v>0.13</v>
      </c>
      <c r="AX47" s="201">
        <v>0.13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8.91</v>
      </c>
      <c r="K48" s="201">
        <v>0.1</v>
      </c>
      <c r="L48" s="201">
        <v>2.89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1.78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0.3</v>
      </c>
      <c r="AV48" s="201">
        <v>0</v>
      </c>
      <c r="AW48" s="201">
        <v>0.13</v>
      </c>
      <c r="AX48" s="201">
        <v>0.13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8.91</v>
      </c>
      <c r="K49" s="201">
        <v>0.1</v>
      </c>
      <c r="L49" s="201">
        <v>2.89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1.78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0.3</v>
      </c>
      <c r="AV49" s="201">
        <v>0</v>
      </c>
      <c r="AW49" s="201">
        <v>0.13</v>
      </c>
      <c r="AX49" s="201">
        <v>0.13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8.91</v>
      </c>
      <c r="K50" s="201">
        <v>0.1</v>
      </c>
      <c r="L50" s="201">
        <v>2.89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1.78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0.3</v>
      </c>
      <c r="AV50" s="201">
        <v>0</v>
      </c>
      <c r="AW50" s="201">
        <v>0.13</v>
      </c>
      <c r="AX50" s="201">
        <v>0.13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8.91</v>
      </c>
      <c r="K51" s="201">
        <v>0.1</v>
      </c>
      <c r="L51" s="201">
        <v>2.89</v>
      </c>
      <c r="M51" s="201">
        <v>0</v>
      </c>
      <c r="N51" s="201">
        <v>0.1</v>
      </c>
      <c r="O51" s="201">
        <v>0.11</v>
      </c>
      <c r="P51" s="201">
        <v>0.18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1.78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0.3</v>
      </c>
      <c r="AV51" s="201">
        <v>0</v>
      </c>
      <c r="AW51" s="201">
        <v>0.13</v>
      </c>
      <c r="AX51" s="201">
        <v>0.13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8.91</v>
      </c>
      <c r="K52" s="201">
        <v>0.1</v>
      </c>
      <c r="L52" s="201">
        <v>2.89</v>
      </c>
      <c r="M52" s="201">
        <v>0</v>
      </c>
      <c r="N52" s="201">
        <v>0.1</v>
      </c>
      <c r="O52" s="201">
        <v>0.11</v>
      </c>
      <c r="P52" s="201">
        <v>0.18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1.78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0.3</v>
      </c>
      <c r="AV52" s="201">
        <v>0</v>
      </c>
      <c r="AW52" s="201">
        <v>0.13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8.91</v>
      </c>
      <c r="K53" s="201">
        <v>0.1</v>
      </c>
      <c r="L53" s="201">
        <v>2.94</v>
      </c>
      <c r="M53" s="201">
        <v>0</v>
      </c>
      <c r="N53" s="201">
        <v>0.1</v>
      </c>
      <c r="O53" s="201">
        <v>0.11</v>
      </c>
      <c r="P53" s="201">
        <v>0.18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1.78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0.3</v>
      </c>
      <c r="AV53" s="201">
        <v>0</v>
      </c>
      <c r="AW53" s="201">
        <v>0.13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8.91</v>
      </c>
      <c r="K54" s="201">
        <v>0.1</v>
      </c>
      <c r="L54" s="201">
        <v>2.94</v>
      </c>
      <c r="M54" s="201">
        <v>0</v>
      </c>
      <c r="N54" s="201">
        <v>0.1</v>
      </c>
      <c r="O54" s="201">
        <v>0.11</v>
      </c>
      <c r="P54" s="201">
        <v>0.18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1.78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0.3</v>
      </c>
      <c r="AV54" s="201">
        <v>0</v>
      </c>
      <c r="AW54" s="201">
        <v>0.13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8.91</v>
      </c>
      <c r="K55" s="201">
        <v>0.1</v>
      </c>
      <c r="L55" s="201">
        <v>2.94</v>
      </c>
      <c r="M55" s="201">
        <v>0</v>
      </c>
      <c r="N55" s="201">
        <v>0.1</v>
      </c>
      <c r="O55" s="201">
        <v>0.11</v>
      </c>
      <c r="P55" s="201">
        <v>0.18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1.78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0.3</v>
      </c>
      <c r="AV55" s="201">
        <v>0</v>
      </c>
      <c r="AW55" s="201">
        <v>0.13</v>
      </c>
      <c r="AX55" s="201">
        <v>0.13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8.91</v>
      </c>
      <c r="K56" s="201">
        <v>0.1</v>
      </c>
      <c r="L56" s="201">
        <v>2.94</v>
      </c>
      <c r="M56" s="201">
        <v>0</v>
      </c>
      <c r="N56" s="201">
        <v>0.1</v>
      </c>
      <c r="O56" s="201">
        <v>0.11</v>
      </c>
      <c r="P56" s="201">
        <v>0.18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1.78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0.3</v>
      </c>
      <c r="AV56" s="201">
        <v>0</v>
      </c>
      <c r="AW56" s="201">
        <v>0.13</v>
      </c>
      <c r="AX56" s="201">
        <v>0.13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8.91</v>
      </c>
      <c r="K57" s="201">
        <v>0.1</v>
      </c>
      <c r="L57" s="201">
        <v>2.68</v>
      </c>
      <c r="M57" s="201">
        <v>0</v>
      </c>
      <c r="N57" s="201">
        <v>0.1</v>
      </c>
      <c r="O57" s="201">
        <v>0.11</v>
      </c>
      <c r="P57" s="201">
        <v>0.18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1.78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</v>
      </c>
      <c r="AV57" s="201">
        <v>0</v>
      </c>
      <c r="AW57" s="201">
        <v>0.13</v>
      </c>
      <c r="AX57" s="201">
        <v>0.13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8.91</v>
      </c>
      <c r="K58" s="201">
        <v>0.1</v>
      </c>
      <c r="L58" s="201">
        <v>2.68</v>
      </c>
      <c r="M58" s="201">
        <v>0</v>
      </c>
      <c r="N58" s="201">
        <v>0.1</v>
      </c>
      <c r="O58" s="201">
        <v>0.11</v>
      </c>
      <c r="P58" s="201">
        <v>0.18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1.78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</v>
      </c>
      <c r="AV58" s="201">
        <v>0</v>
      </c>
      <c r="AW58" s="201">
        <v>0.13</v>
      </c>
      <c r="AX58" s="201">
        <v>0.13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8.91</v>
      </c>
      <c r="K59" s="201">
        <v>0.1</v>
      </c>
      <c r="L59" s="201">
        <v>2.91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1.78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</v>
      </c>
      <c r="AV59" s="201">
        <v>0</v>
      </c>
      <c r="AW59" s="201">
        <v>0.13</v>
      </c>
      <c r="AX59" s="201">
        <v>0.13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8.91</v>
      </c>
      <c r="K60" s="201">
        <v>0.1</v>
      </c>
      <c r="L60" s="201">
        <v>2.91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0.04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1.78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</v>
      </c>
      <c r="AV60" s="201">
        <v>0</v>
      </c>
      <c r="AW60" s="201">
        <v>0.13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8.91</v>
      </c>
      <c r="K61" s="201">
        <v>0.1</v>
      </c>
      <c r="L61" s="201">
        <v>3.76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0.04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1.78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9.35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</v>
      </c>
      <c r="AV61" s="201">
        <v>0</v>
      </c>
      <c r="AW61" s="201">
        <v>0.13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8.91</v>
      </c>
      <c r="K62" s="201">
        <v>0.1</v>
      </c>
      <c r="L62" s="201">
        <v>2.91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0.04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1.78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9.35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</v>
      </c>
      <c r="AV62" s="201">
        <v>0</v>
      </c>
      <c r="AW62" s="201">
        <v>0.13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8.91</v>
      </c>
      <c r="K63" s="201">
        <v>0.1</v>
      </c>
      <c r="L63" s="201">
        <v>2.91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0.04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1.78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9.35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</v>
      </c>
      <c r="AV63" s="201">
        <v>0</v>
      </c>
      <c r="AW63" s="201">
        <v>0.13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8.91</v>
      </c>
      <c r="K64" s="201">
        <v>0.1</v>
      </c>
      <c r="L64" s="201">
        <v>2.91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1.78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9.35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</v>
      </c>
      <c r="AV64" s="201">
        <v>0</v>
      </c>
      <c r="AW64" s="201">
        <v>0.13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8.91</v>
      </c>
      <c r="K65" s="201">
        <v>0.1</v>
      </c>
      <c r="L65" s="201">
        <v>2.91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1.78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9.35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</v>
      </c>
      <c r="AV65" s="201">
        <v>0</v>
      </c>
      <c r="AW65" s="201">
        <v>0.13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8.91</v>
      </c>
      <c r="K66" s="201">
        <v>0.1</v>
      </c>
      <c r="L66" s="201">
        <v>2.91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1.78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9.35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8.91</v>
      </c>
      <c r="K67" s="201">
        <v>0.65</v>
      </c>
      <c r="L67" s="201">
        <v>2.91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0.04</v>
      </c>
      <c r="R67" s="201">
        <v>0.04</v>
      </c>
      <c r="S67" s="201">
        <v>0.06</v>
      </c>
      <c r="T67" s="201">
        <v>0.16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1.78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9.35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0.13</v>
      </c>
      <c r="AY67" s="201">
        <v>0.26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8.91</v>
      </c>
      <c r="K68" s="201">
        <v>1.25</v>
      </c>
      <c r="L68" s="201">
        <v>2.91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0.03</v>
      </c>
      <c r="R68" s="201">
        <v>0.09</v>
      </c>
      <c r="S68" s="201">
        <v>0.04</v>
      </c>
      <c r="T68" s="201">
        <v>0.11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1.78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9.35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0.13</v>
      </c>
      <c r="AY68" s="201">
        <v>0.28000000000000003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8.91</v>
      </c>
      <c r="K69" s="201">
        <v>1.24</v>
      </c>
      <c r="L69" s="201">
        <v>2.91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0.02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1.78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9.35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8.91</v>
      </c>
      <c r="K70" s="201">
        <v>0.96</v>
      </c>
      <c r="L70" s="201">
        <v>2.91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1.78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13.35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8.91</v>
      </c>
      <c r="K71" s="201">
        <v>0.37</v>
      </c>
      <c r="L71" s="201">
        <v>2.91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1.78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8.91</v>
      </c>
      <c r="K72" s="201">
        <v>0</v>
      </c>
      <c r="L72" s="201">
        <v>2.91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1.78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8.91</v>
      </c>
      <c r="K73" s="201">
        <v>0.1</v>
      </c>
      <c r="L73" s="201">
        <v>2.91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0.04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1.78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8.91</v>
      </c>
      <c r="K74" s="201">
        <v>0.1</v>
      </c>
      <c r="L74" s="201">
        <v>2.91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0.04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1.78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8.35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8.91</v>
      </c>
      <c r="K75" s="201">
        <v>0.23</v>
      </c>
      <c r="L75" s="201">
        <v>2.91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0.04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1.78</v>
      </c>
      <c r="AD75" s="201">
        <v>0</v>
      </c>
      <c r="AE75" s="201">
        <v>0</v>
      </c>
      <c r="AF75" s="201">
        <v>0</v>
      </c>
      <c r="AG75" s="201">
        <v>1.22</v>
      </c>
      <c r="AH75" s="201">
        <v>0</v>
      </c>
      <c r="AI75" s="201">
        <v>0</v>
      </c>
      <c r="AJ75" s="201">
        <v>0</v>
      </c>
      <c r="AK75" s="201">
        <v>8.35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8.91</v>
      </c>
      <c r="K76" s="201">
        <v>0.1</v>
      </c>
      <c r="L76" s="201">
        <v>2.91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0.04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1.78</v>
      </c>
      <c r="AD76" s="201">
        <v>0</v>
      </c>
      <c r="AE76" s="201">
        <v>0</v>
      </c>
      <c r="AF76" s="201">
        <v>0</v>
      </c>
      <c r="AG76" s="201">
        <v>1.22</v>
      </c>
      <c r="AH76" s="201">
        <v>0</v>
      </c>
      <c r="AI76" s="201">
        <v>0</v>
      </c>
      <c r="AJ76" s="201">
        <v>0</v>
      </c>
      <c r="AK76" s="201">
        <v>8.35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8.91</v>
      </c>
      <c r="K77" s="201">
        <v>0.1</v>
      </c>
      <c r="L77" s="201">
        <v>2.58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0.04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1.78</v>
      </c>
      <c r="AD77" s="201">
        <v>0</v>
      </c>
      <c r="AE77" s="201">
        <v>0</v>
      </c>
      <c r="AF77" s="201">
        <v>0</v>
      </c>
      <c r="AG77" s="201">
        <v>1.22</v>
      </c>
      <c r="AH77" s="201">
        <v>0</v>
      </c>
      <c r="AI77" s="201">
        <v>0</v>
      </c>
      <c r="AJ77" s="201">
        <v>0</v>
      </c>
      <c r="AK77" s="201">
        <v>8.35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8.91</v>
      </c>
      <c r="K78" s="201">
        <v>0.1</v>
      </c>
      <c r="L78" s="201">
        <v>2.58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0.04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1.78</v>
      </c>
      <c r="AD78" s="201">
        <v>0</v>
      </c>
      <c r="AE78" s="201">
        <v>0</v>
      </c>
      <c r="AF78" s="201">
        <v>0</v>
      </c>
      <c r="AG78" s="201">
        <v>1.22</v>
      </c>
      <c r="AH78" s="201">
        <v>0</v>
      </c>
      <c r="AI78" s="201">
        <v>0</v>
      </c>
      <c r="AJ78" s="201">
        <v>0</v>
      </c>
      <c r="AK78" s="201">
        <v>8.35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4.8499999999999996</v>
      </c>
      <c r="AS78" s="201">
        <v>0</v>
      </c>
      <c r="AT78" s="201">
        <v>0</v>
      </c>
      <c r="AU78" s="201">
        <v>0.3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8.91</v>
      </c>
      <c r="K79" s="201">
        <v>0</v>
      </c>
      <c r="L79" s="201">
        <v>3.27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0.04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1.78</v>
      </c>
      <c r="AD79" s="201">
        <v>0</v>
      </c>
      <c r="AE79" s="201">
        <v>0</v>
      </c>
      <c r="AF79" s="201">
        <v>0</v>
      </c>
      <c r="AG79" s="201">
        <v>1.22</v>
      </c>
      <c r="AH79" s="201">
        <v>0</v>
      </c>
      <c r="AI79" s="201">
        <v>0</v>
      </c>
      <c r="AJ79" s="201">
        <v>0</v>
      </c>
      <c r="AK79" s="201">
        <v>5.35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4.8499999999999996</v>
      </c>
      <c r="AS79" s="201">
        <v>0</v>
      </c>
      <c r="AT79" s="201">
        <v>0</v>
      </c>
      <c r="AU79" s="201">
        <v>0.3</v>
      </c>
      <c r="AV79" s="201">
        <v>0.08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8.91</v>
      </c>
      <c r="K80" s="201">
        <v>0.08</v>
      </c>
      <c r="L80" s="201">
        <v>3.27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0.04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1.78</v>
      </c>
      <c r="AD80" s="201">
        <v>0</v>
      </c>
      <c r="AE80" s="201">
        <v>0</v>
      </c>
      <c r="AF80" s="201">
        <v>0</v>
      </c>
      <c r="AG80" s="201">
        <v>1.22</v>
      </c>
      <c r="AH80" s="201">
        <v>0</v>
      </c>
      <c r="AI80" s="201">
        <v>0</v>
      </c>
      <c r="AJ80" s="201">
        <v>0</v>
      </c>
      <c r="AK80" s="201">
        <v>5.35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4.8499999999999996</v>
      </c>
      <c r="AS80" s="201">
        <v>0</v>
      </c>
      <c r="AT80" s="201">
        <v>0</v>
      </c>
      <c r="AU80" s="201">
        <v>0.3</v>
      </c>
      <c r="AV80" s="201">
        <v>0.08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8.91</v>
      </c>
      <c r="K81" s="201">
        <v>0.21</v>
      </c>
      <c r="L81" s="201">
        <v>3.27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0.04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1.78</v>
      </c>
      <c r="AD81" s="201">
        <v>0</v>
      </c>
      <c r="AE81" s="201">
        <v>0</v>
      </c>
      <c r="AF81" s="201">
        <v>0</v>
      </c>
      <c r="AG81" s="201">
        <v>1.22</v>
      </c>
      <c r="AH81" s="201">
        <v>0</v>
      </c>
      <c r="AI81" s="201">
        <v>0</v>
      </c>
      <c r="AJ81" s="201">
        <v>0</v>
      </c>
      <c r="AK81" s="201">
        <v>5.35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4.8499999999999996</v>
      </c>
      <c r="AS81" s="201">
        <v>0</v>
      </c>
      <c r="AT81" s="201">
        <v>0</v>
      </c>
      <c r="AU81" s="201">
        <v>0.3</v>
      </c>
      <c r="AV81" s="201">
        <v>0.08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8.91</v>
      </c>
      <c r="K82" s="201">
        <v>0.1</v>
      </c>
      <c r="L82" s="201">
        <v>3.27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0.04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1.78</v>
      </c>
      <c r="AD82" s="201">
        <v>0</v>
      </c>
      <c r="AE82" s="201">
        <v>0</v>
      </c>
      <c r="AF82" s="201">
        <v>0</v>
      </c>
      <c r="AG82" s="201">
        <v>1.22</v>
      </c>
      <c r="AH82" s="201">
        <v>0</v>
      </c>
      <c r="AI82" s="201">
        <v>0</v>
      </c>
      <c r="AJ82" s="201">
        <v>0</v>
      </c>
      <c r="AK82" s="201">
        <v>5.35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4.8499999999999996</v>
      </c>
      <c r="AS82" s="201">
        <v>0</v>
      </c>
      <c r="AT82" s="201">
        <v>0</v>
      </c>
      <c r="AU82" s="201">
        <v>0.3</v>
      </c>
      <c r="AV82" s="201">
        <v>0.08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8.91</v>
      </c>
      <c r="K83" s="201">
        <v>0.1</v>
      </c>
      <c r="L83" s="201">
        <v>3.27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0.04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1.78</v>
      </c>
      <c r="AD83" s="201">
        <v>0</v>
      </c>
      <c r="AE83" s="201">
        <v>0</v>
      </c>
      <c r="AF83" s="201">
        <v>0</v>
      </c>
      <c r="AG83" s="201">
        <v>1.22</v>
      </c>
      <c r="AH83" s="201">
        <v>0</v>
      </c>
      <c r="AI83" s="201">
        <v>0</v>
      </c>
      <c r="AJ83" s="201">
        <v>0</v>
      </c>
      <c r="AK83" s="201">
        <v>5.35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4.91</v>
      </c>
      <c r="AS83" s="201">
        <v>0</v>
      </c>
      <c r="AT83" s="201">
        <v>0</v>
      </c>
      <c r="AU83" s="201">
        <v>0.3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8.91</v>
      </c>
      <c r="K84" s="201">
        <v>0.1</v>
      </c>
      <c r="L84" s="201">
        <v>3.27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1.78</v>
      </c>
      <c r="AD84" s="201">
        <v>0</v>
      </c>
      <c r="AE84" s="201">
        <v>0</v>
      </c>
      <c r="AF84" s="201">
        <v>0</v>
      </c>
      <c r="AG84" s="201">
        <v>1.22</v>
      </c>
      <c r="AH84" s="201">
        <v>0</v>
      </c>
      <c r="AI84" s="201">
        <v>0</v>
      </c>
      <c r="AJ84" s="201">
        <v>0</v>
      </c>
      <c r="AK84" s="201">
        <v>5.35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4.91</v>
      </c>
      <c r="AS84" s="201">
        <v>0</v>
      </c>
      <c r="AT84" s="201">
        <v>0</v>
      </c>
      <c r="AU84" s="201">
        <v>0.3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8.91</v>
      </c>
      <c r="K85" s="201">
        <v>0.1</v>
      </c>
      <c r="L85" s="201">
        <v>3.27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1.78</v>
      </c>
      <c r="AD85" s="201">
        <v>0</v>
      </c>
      <c r="AE85" s="201">
        <v>0</v>
      </c>
      <c r="AF85" s="201">
        <v>0</v>
      </c>
      <c r="AG85" s="201">
        <v>1.22</v>
      </c>
      <c r="AH85" s="201">
        <v>0</v>
      </c>
      <c r="AI85" s="201">
        <v>0</v>
      </c>
      <c r="AJ85" s="201">
        <v>0</v>
      </c>
      <c r="AK85" s="201">
        <v>5.35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4.91</v>
      </c>
      <c r="AS85" s="201">
        <v>0</v>
      </c>
      <c r="AT85" s="201">
        <v>0</v>
      </c>
      <c r="AU85" s="201">
        <v>0.3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8.91</v>
      </c>
      <c r="K86" s="201">
        <v>0.1</v>
      </c>
      <c r="L86" s="201">
        <v>3.27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0.04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1.78</v>
      </c>
      <c r="AD86" s="201">
        <v>0</v>
      </c>
      <c r="AE86" s="201">
        <v>0</v>
      </c>
      <c r="AF86" s="201">
        <v>0</v>
      </c>
      <c r="AG86" s="201">
        <v>1.22</v>
      </c>
      <c r="AH86" s="201">
        <v>0</v>
      </c>
      <c r="AI86" s="201">
        <v>0</v>
      </c>
      <c r="AJ86" s="201">
        <v>0</v>
      </c>
      <c r="AK86" s="201">
        <v>5.35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4.91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8.91</v>
      </c>
      <c r="K87" s="201">
        <v>0.1</v>
      </c>
      <c r="L87" s="201">
        <v>3.27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1.78</v>
      </c>
      <c r="AD87" s="201">
        <v>0</v>
      </c>
      <c r="AE87" s="201">
        <v>0</v>
      </c>
      <c r="AF87" s="201">
        <v>0</v>
      </c>
      <c r="AG87" s="201">
        <v>1.22</v>
      </c>
      <c r="AH87" s="201">
        <v>0</v>
      </c>
      <c r="AI87" s="201">
        <v>0</v>
      </c>
      <c r="AJ87" s="201">
        <v>0</v>
      </c>
      <c r="AK87" s="201">
        <v>5.35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4.91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8.91</v>
      </c>
      <c r="K88" s="201">
        <v>0.1</v>
      </c>
      <c r="L88" s="201">
        <v>3.27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1.78</v>
      </c>
      <c r="AD88" s="201">
        <v>0</v>
      </c>
      <c r="AE88" s="201">
        <v>0</v>
      </c>
      <c r="AF88" s="201">
        <v>0</v>
      </c>
      <c r="AG88" s="201">
        <v>1.22</v>
      </c>
      <c r="AH88" s="201">
        <v>0</v>
      </c>
      <c r="AI88" s="201">
        <v>0</v>
      </c>
      <c r="AJ88" s="201">
        <v>0</v>
      </c>
      <c r="AK88" s="201">
        <v>5.35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4.91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8.91</v>
      </c>
      <c r="K89" s="201">
        <v>0.1</v>
      </c>
      <c r="L89" s="201">
        <v>3.27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0.04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1.78</v>
      </c>
      <c r="AD89" s="201">
        <v>0</v>
      </c>
      <c r="AE89" s="201">
        <v>0</v>
      </c>
      <c r="AF89" s="201">
        <v>0</v>
      </c>
      <c r="AG89" s="201">
        <v>1.22</v>
      </c>
      <c r="AH89" s="201">
        <v>0</v>
      </c>
      <c r="AI89" s="201">
        <v>0</v>
      </c>
      <c r="AJ89" s="201">
        <v>0</v>
      </c>
      <c r="AK89" s="201">
        <v>5.35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4.91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8.91</v>
      </c>
      <c r="K90" s="201">
        <v>0.1</v>
      </c>
      <c r="L90" s="201">
        <v>3.27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1.75</v>
      </c>
      <c r="AD90" s="201">
        <v>0</v>
      </c>
      <c r="AE90" s="201">
        <v>0</v>
      </c>
      <c r="AF90" s="201">
        <v>0</v>
      </c>
      <c r="AG90" s="201">
        <v>1.22</v>
      </c>
      <c r="AH90" s="201">
        <v>0</v>
      </c>
      <c r="AI90" s="201">
        <v>0</v>
      </c>
      <c r="AJ90" s="201">
        <v>0</v>
      </c>
      <c r="AK90" s="201">
        <v>5.35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4.91</v>
      </c>
      <c r="AS90" s="201">
        <v>0</v>
      </c>
      <c r="AT90" s="201">
        <v>0</v>
      </c>
      <c r="AU90" s="201">
        <v>0.3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8.91</v>
      </c>
      <c r="K91" s="201">
        <v>0.1</v>
      </c>
      <c r="L91" s="201">
        <v>3.27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1.78</v>
      </c>
      <c r="AD91" s="201">
        <v>0</v>
      </c>
      <c r="AE91" s="201">
        <v>0</v>
      </c>
      <c r="AF91" s="201">
        <v>0</v>
      </c>
      <c r="AG91" s="201">
        <v>1.22</v>
      </c>
      <c r="AH91" s="201">
        <v>0</v>
      </c>
      <c r="AI91" s="201">
        <v>0</v>
      </c>
      <c r="AJ91" s="201">
        <v>0</v>
      </c>
      <c r="AK91" s="201">
        <v>5.35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4.91</v>
      </c>
      <c r="AS91" s="201">
        <v>0</v>
      </c>
      <c r="AT91" s="201">
        <v>0</v>
      </c>
      <c r="AU91" s="201">
        <v>0.3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8.91</v>
      </c>
      <c r="K92" s="201">
        <v>0.1</v>
      </c>
      <c r="L92" s="201">
        <v>3.27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1.78</v>
      </c>
      <c r="AD92" s="201">
        <v>0</v>
      </c>
      <c r="AE92" s="201">
        <v>0</v>
      </c>
      <c r="AF92" s="201">
        <v>0</v>
      </c>
      <c r="AG92" s="201">
        <v>1.22</v>
      </c>
      <c r="AH92" s="201">
        <v>0</v>
      </c>
      <c r="AI92" s="201">
        <v>0</v>
      </c>
      <c r="AJ92" s="201">
        <v>0</v>
      </c>
      <c r="AK92" s="201">
        <v>5.35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4.91</v>
      </c>
      <c r="AS92" s="201">
        <v>0</v>
      </c>
      <c r="AT92" s="201">
        <v>0</v>
      </c>
      <c r="AU92" s="201">
        <v>0.3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8.91</v>
      </c>
      <c r="K93" s="201">
        <v>0.1</v>
      </c>
      <c r="L93" s="201">
        <v>3.27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1.78</v>
      </c>
      <c r="AD93" s="201">
        <v>0</v>
      </c>
      <c r="AE93" s="201">
        <v>0</v>
      </c>
      <c r="AF93" s="201">
        <v>0</v>
      </c>
      <c r="AG93" s="201">
        <v>8.59</v>
      </c>
      <c r="AH93" s="201">
        <v>0</v>
      </c>
      <c r="AI93" s="201">
        <v>0</v>
      </c>
      <c r="AJ93" s="201">
        <v>0</v>
      </c>
      <c r="AK93" s="201">
        <v>5.35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4.91</v>
      </c>
      <c r="AS93" s="201">
        <v>0</v>
      </c>
      <c r="AT93" s="201">
        <v>0</v>
      </c>
      <c r="AU93" s="201">
        <v>0.3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8.91</v>
      </c>
      <c r="K94" s="201">
        <v>0.1</v>
      </c>
      <c r="L94" s="201">
        <v>3.27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1.78</v>
      </c>
      <c r="AD94" s="201">
        <v>0</v>
      </c>
      <c r="AE94" s="201">
        <v>0</v>
      </c>
      <c r="AF94" s="201">
        <v>0</v>
      </c>
      <c r="AG94" s="201">
        <v>8.59</v>
      </c>
      <c r="AH94" s="201">
        <v>0</v>
      </c>
      <c r="AI94" s="201">
        <v>0</v>
      </c>
      <c r="AJ94" s="201">
        <v>0</v>
      </c>
      <c r="AK94" s="201">
        <v>5.35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4.91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8.91</v>
      </c>
      <c r="K95" s="201">
        <v>0.1</v>
      </c>
      <c r="L95" s="201">
        <v>3.27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1.78</v>
      </c>
      <c r="AD95" s="201">
        <v>0</v>
      </c>
      <c r="AE95" s="201">
        <v>0</v>
      </c>
      <c r="AF95" s="201">
        <v>0</v>
      </c>
      <c r="AG95" s="201">
        <v>8.59</v>
      </c>
      <c r="AH95" s="201">
        <v>0</v>
      </c>
      <c r="AI95" s="201">
        <v>0</v>
      </c>
      <c r="AJ95" s="201">
        <v>0</v>
      </c>
      <c r="AK95" s="201">
        <v>5.35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4.91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8.91</v>
      </c>
      <c r="K96" s="201">
        <v>0.1</v>
      </c>
      <c r="L96" s="201">
        <v>3.27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1.78</v>
      </c>
      <c r="AD96" s="201">
        <v>0</v>
      </c>
      <c r="AE96" s="201">
        <v>0</v>
      </c>
      <c r="AF96" s="201">
        <v>0</v>
      </c>
      <c r="AG96" s="201">
        <v>8.59</v>
      </c>
      <c r="AH96" s="201">
        <v>0</v>
      </c>
      <c r="AI96" s="201">
        <v>0</v>
      </c>
      <c r="AJ96" s="201">
        <v>0</v>
      </c>
      <c r="AK96" s="201">
        <v>5.35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4.91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8.91</v>
      </c>
      <c r="K97" s="201">
        <v>0.1</v>
      </c>
      <c r="L97" s="201">
        <v>3.27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0.03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1.78</v>
      </c>
      <c r="AD97" s="201">
        <v>0</v>
      </c>
      <c r="AE97" s="201">
        <v>0</v>
      </c>
      <c r="AF97" s="201">
        <v>0</v>
      </c>
      <c r="AG97" s="201">
        <v>8.59</v>
      </c>
      <c r="AH97" s="201">
        <v>0</v>
      </c>
      <c r="AI97" s="201">
        <v>0</v>
      </c>
      <c r="AJ97" s="201">
        <v>0</v>
      </c>
      <c r="AK97" s="201">
        <v>5.35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4.91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8.91</v>
      </c>
      <c r="K98" s="201">
        <v>0.1</v>
      </c>
      <c r="L98" s="201">
        <v>3.27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1.78</v>
      </c>
      <c r="AD98" s="201">
        <v>0</v>
      </c>
      <c r="AE98" s="201">
        <v>0</v>
      </c>
      <c r="AF98" s="201">
        <v>0</v>
      </c>
      <c r="AG98" s="201">
        <v>8.59</v>
      </c>
      <c r="AH98" s="201">
        <v>0</v>
      </c>
      <c r="AI98" s="201">
        <v>0</v>
      </c>
      <c r="AJ98" s="201">
        <v>0</v>
      </c>
      <c r="AK98" s="201">
        <v>5.35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4.91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0.18883249999999979</v>
      </c>
      <c r="H99">
        <f t="shared" si="0"/>
        <v>0</v>
      </c>
      <c r="I99">
        <f t="shared" si="0"/>
        <v>0</v>
      </c>
      <c r="J99">
        <f t="shared" si="0"/>
        <v>0.20588749999999983</v>
      </c>
      <c r="K99">
        <f t="shared" si="0"/>
        <v>3.384999999999997E-3</v>
      </c>
      <c r="L99">
        <f t="shared" si="0"/>
        <v>7.2589999999999946E-2</v>
      </c>
      <c r="M99">
        <f t="shared" si="0"/>
        <v>1.9799999999999978E-3</v>
      </c>
      <c r="N99">
        <f t="shared" si="0"/>
        <v>2.3999999999999955E-3</v>
      </c>
      <c r="O99">
        <f t="shared" si="0"/>
        <v>2.6399999999999991E-3</v>
      </c>
      <c r="P99">
        <f t="shared" si="0"/>
        <v>4.3199999999999957E-3</v>
      </c>
      <c r="Q99">
        <f t="shared" si="0"/>
        <v>2.2500000000000001E-5</v>
      </c>
      <c r="R99">
        <f t="shared" si="0"/>
        <v>1.1199999999999995E-3</v>
      </c>
      <c r="S99">
        <f t="shared" si="0"/>
        <v>4.9000000000000031E-4</v>
      </c>
      <c r="T99">
        <f t="shared" si="0"/>
        <v>1.4774999999999979E-3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4.2450000000000015E-2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1.3335000000000001E-2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7.2540000000000007E-2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1.4044700000000017</v>
      </c>
      <c r="AP99">
        <f t="shared" si="0"/>
        <v>0</v>
      </c>
      <c r="AQ99">
        <f t="shared" si="0"/>
        <v>0</v>
      </c>
      <c r="AR99">
        <f t="shared" si="0"/>
        <v>0.11872000000000024</v>
      </c>
      <c r="AS99">
        <f t="shared" si="0"/>
        <v>0</v>
      </c>
      <c r="AT99">
        <f t="shared" si="0"/>
        <v>0</v>
      </c>
      <c r="AU99">
        <f t="shared" si="0"/>
        <v>7.2000000000000119E-3</v>
      </c>
      <c r="AV99">
        <f t="shared" si="0"/>
        <v>2.3999999999999995E-4</v>
      </c>
      <c r="AW99">
        <f t="shared" si="0"/>
        <v>6.8249999999999962E-4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18.940000000000001</v>
      </c>
      <c r="K3" s="201">
        <v>0.18</v>
      </c>
      <c r="L3" s="201">
        <v>10.34</v>
      </c>
      <c r="M3" s="201">
        <v>0.98</v>
      </c>
      <c r="N3" s="201">
        <v>1.24</v>
      </c>
      <c r="O3" s="201">
        <v>0</v>
      </c>
      <c r="P3" s="201">
        <v>1.47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2.08</v>
      </c>
      <c r="V3" s="201">
        <v>0.22</v>
      </c>
      <c r="W3" s="201">
        <v>0.47</v>
      </c>
      <c r="X3" s="201">
        <v>1.56</v>
      </c>
      <c r="Y3" s="201">
        <v>0</v>
      </c>
      <c r="Z3" s="201">
        <v>2.67</v>
      </c>
      <c r="AA3" s="201">
        <v>0.94</v>
      </c>
      <c r="AB3" s="201">
        <v>0</v>
      </c>
      <c r="AC3" s="201">
        <v>12.21</v>
      </c>
      <c r="AD3" s="201">
        <v>0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91.81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18.940000000000001</v>
      </c>
      <c r="K4" s="201">
        <v>0.32</v>
      </c>
      <c r="L4" s="201">
        <v>10.34</v>
      </c>
      <c r="M4" s="201">
        <v>0.98</v>
      </c>
      <c r="N4" s="201">
        <v>1.24</v>
      </c>
      <c r="O4" s="201">
        <v>0</v>
      </c>
      <c r="P4" s="201">
        <v>1.47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2.08</v>
      </c>
      <c r="V4" s="201">
        <v>0.22</v>
      </c>
      <c r="W4" s="201">
        <v>0.47</v>
      </c>
      <c r="X4" s="201">
        <v>1.56</v>
      </c>
      <c r="Y4" s="201">
        <v>0</v>
      </c>
      <c r="Z4" s="201">
        <v>2.67</v>
      </c>
      <c r="AA4" s="201">
        <v>0.94</v>
      </c>
      <c r="AB4" s="201">
        <v>0</v>
      </c>
      <c r="AC4" s="201">
        <v>12.21</v>
      </c>
      <c r="AD4" s="201">
        <v>0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91.81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18.940000000000001</v>
      </c>
      <c r="K5" s="201">
        <v>4.53</v>
      </c>
      <c r="L5" s="201">
        <v>60.4</v>
      </c>
      <c r="M5" s="201">
        <v>0.98</v>
      </c>
      <c r="N5" s="201">
        <v>1.24</v>
      </c>
      <c r="O5" s="201">
        <v>0</v>
      </c>
      <c r="P5" s="201">
        <v>1.47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2.08</v>
      </c>
      <c r="V5" s="201">
        <v>0.22</v>
      </c>
      <c r="W5" s="201">
        <v>0.47</v>
      </c>
      <c r="X5" s="201">
        <v>1.56</v>
      </c>
      <c r="Y5" s="201">
        <v>0</v>
      </c>
      <c r="Z5" s="201">
        <v>4.5199999999999996</v>
      </c>
      <c r="AA5" s="201">
        <v>1.58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91.81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18.940000000000001</v>
      </c>
      <c r="K6" s="201">
        <v>4.53</v>
      </c>
      <c r="L6" s="201">
        <v>156.97999999999999</v>
      </c>
      <c r="M6" s="201">
        <v>0.98</v>
      </c>
      <c r="N6" s="201">
        <v>1.24</v>
      </c>
      <c r="O6" s="201">
        <v>0</v>
      </c>
      <c r="P6" s="201">
        <v>1.47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2.08</v>
      </c>
      <c r="V6" s="201">
        <v>0.22</v>
      </c>
      <c r="W6" s="201">
        <v>0.47</v>
      </c>
      <c r="X6" s="201">
        <v>1.56</v>
      </c>
      <c r="Y6" s="201">
        <v>0</v>
      </c>
      <c r="Z6" s="201">
        <v>4.5199999999999996</v>
      </c>
      <c r="AA6" s="201">
        <v>1.58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91.81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19.34</v>
      </c>
      <c r="K7" s="201">
        <v>4.53</v>
      </c>
      <c r="L7" s="201">
        <v>234.24</v>
      </c>
      <c r="M7" s="201">
        <v>0.98</v>
      </c>
      <c r="N7" s="201">
        <v>1.24</v>
      </c>
      <c r="O7" s="201">
        <v>0</v>
      </c>
      <c r="P7" s="201">
        <v>1.47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2.08</v>
      </c>
      <c r="V7" s="201">
        <v>0.22</v>
      </c>
      <c r="W7" s="201">
        <v>0.47</v>
      </c>
      <c r="X7" s="201">
        <v>1.56</v>
      </c>
      <c r="Y7" s="201">
        <v>0</v>
      </c>
      <c r="Z7" s="201">
        <v>2.67</v>
      </c>
      <c r="AA7" s="201">
        <v>0.94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91.81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19.34</v>
      </c>
      <c r="K8" s="201">
        <v>4.53</v>
      </c>
      <c r="L8" s="201">
        <v>234.24</v>
      </c>
      <c r="M8" s="201">
        <v>0.98</v>
      </c>
      <c r="N8" s="201">
        <v>1.24</v>
      </c>
      <c r="O8" s="201">
        <v>0</v>
      </c>
      <c r="P8" s="201">
        <v>1.47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2.08</v>
      </c>
      <c r="V8" s="201">
        <v>0.22</v>
      </c>
      <c r="W8" s="201">
        <v>0.47</v>
      </c>
      <c r="X8" s="201">
        <v>1.56</v>
      </c>
      <c r="Y8" s="201">
        <v>0</v>
      </c>
      <c r="Z8" s="201">
        <v>2.67</v>
      </c>
      <c r="AA8" s="201">
        <v>0.94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91.81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19.34</v>
      </c>
      <c r="K9" s="201">
        <v>4.53</v>
      </c>
      <c r="L9" s="201">
        <v>234.24</v>
      </c>
      <c r="M9" s="201">
        <v>0.98</v>
      </c>
      <c r="N9" s="201">
        <v>1.24</v>
      </c>
      <c r="O9" s="201">
        <v>0</v>
      </c>
      <c r="P9" s="201">
        <v>1.47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2.08</v>
      </c>
      <c r="V9" s="201">
        <v>0.22</v>
      </c>
      <c r="W9" s="201">
        <v>0.47</v>
      </c>
      <c r="X9" s="201">
        <v>1.56</v>
      </c>
      <c r="Y9" s="201">
        <v>0</v>
      </c>
      <c r="Z9" s="201">
        <v>2.67</v>
      </c>
      <c r="AA9" s="201">
        <v>0.94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91.81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19.34</v>
      </c>
      <c r="K10" s="201">
        <v>4.53</v>
      </c>
      <c r="L10" s="201">
        <v>234.24</v>
      </c>
      <c r="M10" s="201">
        <v>0.98</v>
      </c>
      <c r="N10" s="201">
        <v>1.24</v>
      </c>
      <c r="O10" s="201">
        <v>0</v>
      </c>
      <c r="P10" s="201">
        <v>1.47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2.08</v>
      </c>
      <c r="V10" s="201">
        <v>0.22</v>
      </c>
      <c r="W10" s="201">
        <v>0.47</v>
      </c>
      <c r="X10" s="201">
        <v>1.56</v>
      </c>
      <c r="Y10" s="201">
        <v>0</v>
      </c>
      <c r="Z10" s="201">
        <v>2.67</v>
      </c>
      <c r="AA10" s="201">
        <v>0.94</v>
      </c>
      <c r="AB10" s="201">
        <v>0</v>
      </c>
      <c r="AC10" s="201">
        <v>13.1</v>
      </c>
      <c r="AD10" s="201">
        <v>0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91.81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19.34</v>
      </c>
      <c r="K11" s="201">
        <v>4.53</v>
      </c>
      <c r="L11" s="201">
        <v>234.24</v>
      </c>
      <c r="M11" s="201">
        <v>0.98</v>
      </c>
      <c r="N11" s="201">
        <v>1.24</v>
      </c>
      <c r="O11" s="201">
        <v>0</v>
      </c>
      <c r="P11" s="201">
        <v>1.47</v>
      </c>
      <c r="Q11" s="201">
        <v>0.23</v>
      </c>
      <c r="R11" s="201">
        <v>0.44</v>
      </c>
      <c r="S11" s="201">
        <v>0.27</v>
      </c>
      <c r="T11" s="201">
        <v>0</v>
      </c>
      <c r="U11" s="201">
        <v>2.08</v>
      </c>
      <c r="V11" s="201">
        <v>0.22</v>
      </c>
      <c r="W11" s="201">
        <v>0.47</v>
      </c>
      <c r="X11" s="201">
        <v>1.56</v>
      </c>
      <c r="Y11" s="201">
        <v>0</v>
      </c>
      <c r="Z11" s="201">
        <v>1.99</v>
      </c>
      <c r="AA11" s="201">
        <v>0.71</v>
      </c>
      <c r="AB11" s="201">
        <v>0</v>
      </c>
      <c r="AC11" s="201">
        <v>13.1</v>
      </c>
      <c r="AD11" s="201">
        <v>0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96.16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19.34</v>
      </c>
      <c r="K12" s="201">
        <v>4.53</v>
      </c>
      <c r="L12" s="201">
        <v>234.24</v>
      </c>
      <c r="M12" s="201">
        <v>0.98</v>
      </c>
      <c r="N12" s="201">
        <v>1.24</v>
      </c>
      <c r="O12" s="201">
        <v>0</v>
      </c>
      <c r="P12" s="201">
        <v>1.47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2.08</v>
      </c>
      <c r="V12" s="201">
        <v>0.22</v>
      </c>
      <c r="W12" s="201">
        <v>0.47</v>
      </c>
      <c r="X12" s="201">
        <v>1.56</v>
      </c>
      <c r="Y12" s="201">
        <v>0</v>
      </c>
      <c r="Z12" s="201">
        <v>1.99</v>
      </c>
      <c r="AA12" s="201">
        <v>0.71</v>
      </c>
      <c r="AB12" s="201">
        <v>0</v>
      </c>
      <c r="AC12" s="201">
        <v>13.1</v>
      </c>
      <c r="AD12" s="201">
        <v>0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96.16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19.34</v>
      </c>
      <c r="K13" s="201">
        <v>4.53</v>
      </c>
      <c r="L13" s="201">
        <v>234.24</v>
      </c>
      <c r="M13" s="201">
        <v>0.98</v>
      </c>
      <c r="N13" s="201">
        <v>1.24</v>
      </c>
      <c r="O13" s="201">
        <v>0</v>
      </c>
      <c r="P13" s="201">
        <v>1.47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2.08</v>
      </c>
      <c r="V13" s="201">
        <v>0.22</v>
      </c>
      <c r="W13" s="201">
        <v>0.47</v>
      </c>
      <c r="X13" s="201">
        <v>1.56</v>
      </c>
      <c r="Y13" s="201">
        <v>0</v>
      </c>
      <c r="Z13" s="201">
        <v>3.34</v>
      </c>
      <c r="AA13" s="201">
        <v>0.95</v>
      </c>
      <c r="AB13" s="201">
        <v>0</v>
      </c>
      <c r="AC13" s="201">
        <v>13.1</v>
      </c>
      <c r="AD13" s="201">
        <v>0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96.16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19.34</v>
      </c>
      <c r="K14" s="201">
        <v>4.53</v>
      </c>
      <c r="L14" s="201">
        <v>261.08</v>
      </c>
      <c r="M14" s="201">
        <v>0.98</v>
      </c>
      <c r="N14" s="201">
        <v>1.24</v>
      </c>
      <c r="O14" s="201">
        <v>0</v>
      </c>
      <c r="P14" s="201">
        <v>1.47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2.08</v>
      </c>
      <c r="V14" s="201">
        <v>0.22</v>
      </c>
      <c r="W14" s="201">
        <v>0.47</v>
      </c>
      <c r="X14" s="201">
        <v>1.56</v>
      </c>
      <c r="Y14" s="201">
        <v>0</v>
      </c>
      <c r="Z14" s="201">
        <v>3.34</v>
      </c>
      <c r="AA14" s="201">
        <v>0.94</v>
      </c>
      <c r="AB14" s="201">
        <v>0</v>
      </c>
      <c r="AC14" s="201">
        <v>13.1</v>
      </c>
      <c r="AD14" s="201">
        <v>0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96.16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19.34</v>
      </c>
      <c r="K15" s="201">
        <v>4.54</v>
      </c>
      <c r="L15" s="201">
        <v>263.57</v>
      </c>
      <c r="M15" s="201">
        <v>0.98</v>
      </c>
      <c r="N15" s="201">
        <v>1.24</v>
      </c>
      <c r="O15" s="201">
        <v>0</v>
      </c>
      <c r="P15" s="201">
        <v>1.47</v>
      </c>
      <c r="Q15" s="201">
        <v>2.84</v>
      </c>
      <c r="R15" s="201">
        <v>6.25</v>
      </c>
      <c r="S15" s="201">
        <v>2.13</v>
      </c>
      <c r="T15" s="201">
        <v>0</v>
      </c>
      <c r="U15" s="201">
        <v>2.08</v>
      </c>
      <c r="V15" s="201">
        <v>3.48</v>
      </c>
      <c r="W15" s="201">
        <v>0.47</v>
      </c>
      <c r="X15" s="201">
        <v>1.56</v>
      </c>
      <c r="Y15" s="201">
        <v>0</v>
      </c>
      <c r="Z15" s="201">
        <v>58.63</v>
      </c>
      <c r="AA15" s="201">
        <v>9.98</v>
      </c>
      <c r="AB15" s="201">
        <v>0</v>
      </c>
      <c r="AC15" s="201">
        <v>13.1</v>
      </c>
      <c r="AD15" s="201">
        <v>0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96.16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19.34</v>
      </c>
      <c r="K16" s="201">
        <v>4.54</v>
      </c>
      <c r="L16" s="201">
        <v>263.57</v>
      </c>
      <c r="M16" s="201">
        <v>0.98</v>
      </c>
      <c r="N16" s="201">
        <v>1.24</v>
      </c>
      <c r="O16" s="201">
        <v>0</v>
      </c>
      <c r="P16" s="201">
        <v>1.47</v>
      </c>
      <c r="Q16" s="201">
        <v>2.84</v>
      </c>
      <c r="R16" s="201">
        <v>6.25</v>
      </c>
      <c r="S16" s="201">
        <v>4.24</v>
      </c>
      <c r="T16" s="201">
        <v>0</v>
      </c>
      <c r="U16" s="201">
        <v>2.08</v>
      </c>
      <c r="V16" s="201">
        <v>3.48</v>
      </c>
      <c r="W16" s="201">
        <v>0.47</v>
      </c>
      <c r="X16" s="201">
        <v>1.56</v>
      </c>
      <c r="Y16" s="201">
        <v>0</v>
      </c>
      <c r="Z16" s="201">
        <v>58.63</v>
      </c>
      <c r="AA16" s="201">
        <v>9.98</v>
      </c>
      <c r="AB16" s="201">
        <v>0</v>
      </c>
      <c r="AC16" s="201">
        <v>13.1</v>
      </c>
      <c r="AD16" s="201">
        <v>0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96.16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19.34</v>
      </c>
      <c r="K17" s="201">
        <v>4.54</v>
      </c>
      <c r="L17" s="201">
        <v>263.57</v>
      </c>
      <c r="M17" s="201">
        <v>0.98</v>
      </c>
      <c r="N17" s="201">
        <v>1.24</v>
      </c>
      <c r="O17" s="201">
        <v>0</v>
      </c>
      <c r="P17" s="201">
        <v>1.47</v>
      </c>
      <c r="Q17" s="201">
        <v>2.84</v>
      </c>
      <c r="R17" s="201">
        <v>6.25</v>
      </c>
      <c r="S17" s="201">
        <v>4.24</v>
      </c>
      <c r="T17" s="201">
        <v>0</v>
      </c>
      <c r="U17" s="201">
        <v>2.08</v>
      </c>
      <c r="V17" s="201">
        <v>0.22</v>
      </c>
      <c r="W17" s="201">
        <v>0.47</v>
      </c>
      <c r="X17" s="201">
        <v>1.56</v>
      </c>
      <c r="Y17" s="201">
        <v>0</v>
      </c>
      <c r="Z17" s="201">
        <v>32.56</v>
      </c>
      <c r="AA17" s="201">
        <v>6.77</v>
      </c>
      <c r="AB17" s="201">
        <v>0</v>
      </c>
      <c r="AC17" s="201">
        <v>13.1</v>
      </c>
      <c r="AD17" s="201">
        <v>0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96.16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19.34</v>
      </c>
      <c r="K18" s="201">
        <v>4.54</v>
      </c>
      <c r="L18" s="201">
        <v>263.57</v>
      </c>
      <c r="M18" s="201">
        <v>0.98</v>
      </c>
      <c r="N18" s="201">
        <v>1.24</v>
      </c>
      <c r="O18" s="201">
        <v>0</v>
      </c>
      <c r="P18" s="201">
        <v>1.47</v>
      </c>
      <c r="Q18" s="201">
        <v>2.84</v>
      </c>
      <c r="R18" s="201">
        <v>6.25</v>
      </c>
      <c r="S18" s="201">
        <v>4.24</v>
      </c>
      <c r="T18" s="201">
        <v>0</v>
      </c>
      <c r="U18" s="201">
        <v>2.08</v>
      </c>
      <c r="V18" s="201">
        <v>0.22</v>
      </c>
      <c r="W18" s="201">
        <v>0.47</v>
      </c>
      <c r="X18" s="201">
        <v>1.56</v>
      </c>
      <c r="Y18" s="201">
        <v>0</v>
      </c>
      <c r="Z18" s="201">
        <v>32.56</v>
      </c>
      <c r="AA18" s="201">
        <v>6.77</v>
      </c>
      <c r="AB18" s="201">
        <v>0</v>
      </c>
      <c r="AC18" s="201">
        <v>13.1</v>
      </c>
      <c r="AD18" s="201">
        <v>0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96.16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19.34</v>
      </c>
      <c r="K19" s="201">
        <v>4.54</v>
      </c>
      <c r="L19" s="201">
        <v>263.57</v>
      </c>
      <c r="M19" s="201">
        <v>0.98</v>
      </c>
      <c r="N19" s="201">
        <v>1.24</v>
      </c>
      <c r="O19" s="201">
        <v>0</v>
      </c>
      <c r="P19" s="201">
        <v>1.47</v>
      </c>
      <c r="Q19" s="201">
        <v>2.84</v>
      </c>
      <c r="R19" s="201">
        <v>6.25</v>
      </c>
      <c r="S19" s="201">
        <v>4.24</v>
      </c>
      <c r="T19" s="201">
        <v>0</v>
      </c>
      <c r="U19" s="201">
        <v>2.08</v>
      </c>
      <c r="V19" s="201">
        <v>0.22</v>
      </c>
      <c r="W19" s="201">
        <v>0.06</v>
      </c>
      <c r="X19" s="201">
        <v>1.56</v>
      </c>
      <c r="Y19" s="201">
        <v>0</v>
      </c>
      <c r="Z19" s="201">
        <v>2.66</v>
      </c>
      <c r="AA19" s="201">
        <v>9.98</v>
      </c>
      <c r="AB19" s="201">
        <v>0</v>
      </c>
      <c r="AC19" s="201">
        <v>13.1</v>
      </c>
      <c r="AD19" s="201">
        <v>0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96.16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19.34</v>
      </c>
      <c r="K20" s="201">
        <v>4.54</v>
      </c>
      <c r="L20" s="201">
        <v>263.57</v>
      </c>
      <c r="M20" s="201">
        <v>0.98</v>
      </c>
      <c r="N20" s="201">
        <v>1.24</v>
      </c>
      <c r="O20" s="201">
        <v>0</v>
      </c>
      <c r="P20" s="201">
        <v>1.47</v>
      </c>
      <c r="Q20" s="201">
        <v>2.84</v>
      </c>
      <c r="R20" s="201">
        <v>6.25</v>
      </c>
      <c r="S20" s="201">
        <v>4.24</v>
      </c>
      <c r="T20" s="201">
        <v>0</v>
      </c>
      <c r="U20" s="201">
        <v>2.08</v>
      </c>
      <c r="V20" s="201">
        <v>0.22</v>
      </c>
      <c r="W20" s="201">
        <v>0.47</v>
      </c>
      <c r="X20" s="201">
        <v>1.56</v>
      </c>
      <c r="Y20" s="201">
        <v>0</v>
      </c>
      <c r="Z20" s="201">
        <v>2.66</v>
      </c>
      <c r="AA20" s="201">
        <v>9.98</v>
      </c>
      <c r="AB20" s="201">
        <v>0</v>
      </c>
      <c r="AC20" s="201">
        <v>13.1</v>
      </c>
      <c r="AD20" s="201">
        <v>0</v>
      </c>
      <c r="AE20" s="201">
        <v>0</v>
      </c>
      <c r="AF20" s="201">
        <v>0</v>
      </c>
      <c r="AG20" s="201">
        <v>-0.18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96.16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19.34</v>
      </c>
      <c r="K21" s="201">
        <v>4.53</v>
      </c>
      <c r="L21" s="201">
        <v>263.57</v>
      </c>
      <c r="M21" s="201">
        <v>0.98</v>
      </c>
      <c r="N21" s="201">
        <v>1.24</v>
      </c>
      <c r="O21" s="201">
        <v>0</v>
      </c>
      <c r="P21" s="201">
        <v>1.47</v>
      </c>
      <c r="Q21" s="201">
        <v>2.84</v>
      </c>
      <c r="R21" s="201">
        <v>6.25</v>
      </c>
      <c r="S21" s="201">
        <v>4.24</v>
      </c>
      <c r="T21" s="201">
        <v>0</v>
      </c>
      <c r="U21" s="201">
        <v>2.08</v>
      </c>
      <c r="V21" s="201">
        <v>0.22</v>
      </c>
      <c r="W21" s="201">
        <v>0.47</v>
      </c>
      <c r="X21" s="201">
        <v>1.56</v>
      </c>
      <c r="Y21" s="201">
        <v>0</v>
      </c>
      <c r="Z21" s="201">
        <v>2.66</v>
      </c>
      <c r="AA21" s="201">
        <v>9.98</v>
      </c>
      <c r="AB21" s="201">
        <v>0</v>
      </c>
      <c r="AC21" s="201">
        <v>13.1</v>
      </c>
      <c r="AD21" s="201">
        <v>0</v>
      </c>
      <c r="AE21" s="201">
        <v>0</v>
      </c>
      <c r="AF21" s="201">
        <v>0</v>
      </c>
      <c r="AG21" s="201">
        <v>-0.18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96.16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19.34</v>
      </c>
      <c r="K22" s="201">
        <v>4.54</v>
      </c>
      <c r="L22" s="201">
        <v>263.57</v>
      </c>
      <c r="M22" s="201">
        <v>0.98</v>
      </c>
      <c r="N22" s="201">
        <v>1.24</v>
      </c>
      <c r="O22" s="201">
        <v>0</v>
      </c>
      <c r="P22" s="201">
        <v>1.47</v>
      </c>
      <c r="Q22" s="201">
        <v>2.84</v>
      </c>
      <c r="R22" s="201">
        <v>6.25</v>
      </c>
      <c r="S22" s="201">
        <v>4.24</v>
      </c>
      <c r="T22" s="201">
        <v>0</v>
      </c>
      <c r="U22" s="201">
        <v>2.08</v>
      </c>
      <c r="V22" s="201">
        <v>0.22</v>
      </c>
      <c r="W22" s="201">
        <v>0.47</v>
      </c>
      <c r="X22" s="201">
        <v>1.56</v>
      </c>
      <c r="Y22" s="201">
        <v>0</v>
      </c>
      <c r="Z22" s="201">
        <v>2.66</v>
      </c>
      <c r="AA22" s="201">
        <v>9.98</v>
      </c>
      <c r="AB22" s="201">
        <v>0</v>
      </c>
      <c r="AC22" s="201">
        <v>13.1</v>
      </c>
      <c r="AD22" s="201">
        <v>0</v>
      </c>
      <c r="AE22" s="201">
        <v>0</v>
      </c>
      <c r="AF22" s="201">
        <v>0</v>
      </c>
      <c r="AG22" s="201">
        <v>-0.18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96.16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19.34</v>
      </c>
      <c r="K23" s="201">
        <v>4.54</v>
      </c>
      <c r="L23" s="201">
        <v>263.57</v>
      </c>
      <c r="M23" s="201">
        <v>0.97</v>
      </c>
      <c r="N23" s="201">
        <v>1.24</v>
      </c>
      <c r="O23" s="201">
        <v>0</v>
      </c>
      <c r="P23" s="201">
        <v>1.47</v>
      </c>
      <c r="Q23" s="201">
        <v>2.84</v>
      </c>
      <c r="R23" s="201">
        <v>6.25</v>
      </c>
      <c r="S23" s="201">
        <v>4.24</v>
      </c>
      <c r="T23" s="201">
        <v>0</v>
      </c>
      <c r="U23" s="201">
        <v>2.1</v>
      </c>
      <c r="V23" s="201">
        <v>0.22</v>
      </c>
      <c r="W23" s="201">
        <v>0.47</v>
      </c>
      <c r="X23" s="201">
        <v>1.56</v>
      </c>
      <c r="Y23" s="201">
        <v>0</v>
      </c>
      <c r="Z23" s="201">
        <v>2.66</v>
      </c>
      <c r="AA23" s="201">
        <v>9.98</v>
      </c>
      <c r="AB23" s="201">
        <v>0</v>
      </c>
      <c r="AC23" s="201">
        <v>13.1</v>
      </c>
      <c r="AD23" s="201">
        <v>0</v>
      </c>
      <c r="AE23" s="201">
        <v>0</v>
      </c>
      <c r="AF23" s="201">
        <v>0</v>
      </c>
      <c r="AG23" s="201">
        <v>-0.18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96.16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19.34</v>
      </c>
      <c r="K24" s="201">
        <v>4.53</v>
      </c>
      <c r="L24" s="201">
        <v>263.57</v>
      </c>
      <c r="M24" s="201">
        <v>0.97</v>
      </c>
      <c r="N24" s="201">
        <v>1.24</v>
      </c>
      <c r="O24" s="201">
        <v>0</v>
      </c>
      <c r="P24" s="201">
        <v>1.47</v>
      </c>
      <c r="Q24" s="201">
        <v>2.84</v>
      </c>
      <c r="R24" s="201">
        <v>6.25</v>
      </c>
      <c r="S24" s="201">
        <v>4.24</v>
      </c>
      <c r="T24" s="201">
        <v>0</v>
      </c>
      <c r="U24" s="201">
        <v>2.1</v>
      </c>
      <c r="V24" s="201">
        <v>0.22</v>
      </c>
      <c r="W24" s="201">
        <v>0.47</v>
      </c>
      <c r="X24" s="201">
        <v>1.56</v>
      </c>
      <c r="Y24" s="201">
        <v>0</v>
      </c>
      <c r="Z24" s="201">
        <v>2.66</v>
      </c>
      <c r="AA24" s="201">
        <v>9.98</v>
      </c>
      <c r="AB24" s="201">
        <v>0</v>
      </c>
      <c r="AC24" s="201">
        <v>13.1</v>
      </c>
      <c r="AD24" s="201">
        <v>0</v>
      </c>
      <c r="AE24" s="201">
        <v>0</v>
      </c>
      <c r="AF24" s="201">
        <v>0</v>
      </c>
      <c r="AG24" s="201">
        <v>-0.18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96.16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19.34</v>
      </c>
      <c r="K25" s="201">
        <v>4.53</v>
      </c>
      <c r="L25" s="201">
        <v>263.57</v>
      </c>
      <c r="M25" s="201">
        <v>0.97</v>
      </c>
      <c r="N25" s="201">
        <v>1.24</v>
      </c>
      <c r="O25" s="201">
        <v>0</v>
      </c>
      <c r="P25" s="201">
        <v>1.47</v>
      </c>
      <c r="Q25" s="201">
        <v>2.84</v>
      </c>
      <c r="R25" s="201">
        <v>6.25</v>
      </c>
      <c r="S25" s="201">
        <v>4.24</v>
      </c>
      <c r="T25" s="201">
        <v>0</v>
      </c>
      <c r="U25" s="201">
        <v>2.1</v>
      </c>
      <c r="V25" s="201">
        <v>0.22</v>
      </c>
      <c r="W25" s="201">
        <v>0.47</v>
      </c>
      <c r="X25" s="201">
        <v>1.56</v>
      </c>
      <c r="Y25" s="201">
        <v>0</v>
      </c>
      <c r="Z25" s="201">
        <v>2.66</v>
      </c>
      <c r="AA25" s="201">
        <v>9.98</v>
      </c>
      <c r="AB25" s="201">
        <v>0</v>
      </c>
      <c r="AC25" s="201">
        <v>13.1</v>
      </c>
      <c r="AD25" s="201">
        <v>0</v>
      </c>
      <c r="AE25" s="201">
        <v>0</v>
      </c>
      <c r="AF25" s="201">
        <v>0</v>
      </c>
      <c r="AG25" s="201">
        <v>-0.18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96.16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19.34</v>
      </c>
      <c r="K26" s="201">
        <v>4.54</v>
      </c>
      <c r="L26" s="201">
        <v>263.57</v>
      </c>
      <c r="M26" s="201">
        <v>0.97</v>
      </c>
      <c r="N26" s="201">
        <v>1.24</v>
      </c>
      <c r="O26" s="201">
        <v>0</v>
      </c>
      <c r="P26" s="201">
        <v>1.47</v>
      </c>
      <c r="Q26" s="201">
        <v>2.84</v>
      </c>
      <c r="R26" s="201">
        <v>6.25</v>
      </c>
      <c r="S26" s="201">
        <v>4.24</v>
      </c>
      <c r="T26" s="201">
        <v>0</v>
      </c>
      <c r="U26" s="201">
        <v>2.1</v>
      </c>
      <c r="V26" s="201">
        <v>0.22</v>
      </c>
      <c r="W26" s="201">
        <v>0.47</v>
      </c>
      <c r="X26" s="201">
        <v>1.56</v>
      </c>
      <c r="Y26" s="201">
        <v>0</v>
      </c>
      <c r="Z26" s="201">
        <v>2.66</v>
      </c>
      <c r="AA26" s="201">
        <v>9.98</v>
      </c>
      <c r="AB26" s="201">
        <v>0</v>
      </c>
      <c r="AC26" s="201">
        <v>13.1</v>
      </c>
      <c r="AD26" s="201">
        <v>0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96.16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19.34</v>
      </c>
      <c r="K27" s="201">
        <v>4.54</v>
      </c>
      <c r="L27" s="201">
        <v>263.57</v>
      </c>
      <c r="M27" s="201">
        <v>0.97</v>
      </c>
      <c r="N27" s="201">
        <v>1.24</v>
      </c>
      <c r="O27" s="201">
        <v>0</v>
      </c>
      <c r="P27" s="201">
        <v>1.47</v>
      </c>
      <c r="Q27" s="201">
        <v>2.84</v>
      </c>
      <c r="R27" s="201">
        <v>6.25</v>
      </c>
      <c r="S27" s="201">
        <v>4.24</v>
      </c>
      <c r="T27" s="201">
        <v>0</v>
      </c>
      <c r="U27" s="201">
        <v>2.1</v>
      </c>
      <c r="V27" s="201">
        <v>1.98</v>
      </c>
      <c r="W27" s="201">
        <v>0.47</v>
      </c>
      <c r="X27" s="201">
        <v>1.56</v>
      </c>
      <c r="Y27" s="201">
        <v>0</v>
      </c>
      <c r="Z27" s="201">
        <v>58.63</v>
      </c>
      <c r="AA27" s="201">
        <v>9.98</v>
      </c>
      <c r="AB27" s="201">
        <v>0</v>
      </c>
      <c r="AC27" s="201">
        <v>13.1</v>
      </c>
      <c r="AD27" s="201">
        <v>0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19.34</v>
      </c>
      <c r="K28" s="201">
        <v>4.54</v>
      </c>
      <c r="L28" s="201">
        <v>263.57</v>
      </c>
      <c r="M28" s="201">
        <v>0.97</v>
      </c>
      <c r="N28" s="201">
        <v>1.24</v>
      </c>
      <c r="O28" s="201">
        <v>0</v>
      </c>
      <c r="P28" s="201">
        <v>1.47</v>
      </c>
      <c r="Q28" s="201">
        <v>2.84</v>
      </c>
      <c r="R28" s="201">
        <v>6.25</v>
      </c>
      <c r="S28" s="201">
        <v>4.24</v>
      </c>
      <c r="T28" s="201">
        <v>0</v>
      </c>
      <c r="U28" s="201">
        <v>2.1</v>
      </c>
      <c r="V28" s="201">
        <v>3.47</v>
      </c>
      <c r="W28" s="201">
        <v>0.47</v>
      </c>
      <c r="X28" s="201">
        <v>1.56</v>
      </c>
      <c r="Y28" s="201">
        <v>0</v>
      </c>
      <c r="Z28" s="201">
        <v>58.63</v>
      </c>
      <c r="AA28" s="201">
        <v>9.98</v>
      </c>
      <c r="AB28" s="201">
        <v>0</v>
      </c>
      <c r="AC28" s="201">
        <v>13.1</v>
      </c>
      <c r="AD28" s="201">
        <v>0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19.34</v>
      </c>
      <c r="K29" s="201">
        <v>4.54</v>
      </c>
      <c r="L29" s="201">
        <v>263.57</v>
      </c>
      <c r="M29" s="201">
        <v>0.97</v>
      </c>
      <c r="N29" s="201">
        <v>1.24</v>
      </c>
      <c r="O29" s="201">
        <v>0</v>
      </c>
      <c r="P29" s="201">
        <v>1.47</v>
      </c>
      <c r="Q29" s="201">
        <v>2.84</v>
      </c>
      <c r="R29" s="201">
        <v>6.25</v>
      </c>
      <c r="S29" s="201">
        <v>4.24</v>
      </c>
      <c r="T29" s="201">
        <v>0</v>
      </c>
      <c r="U29" s="201">
        <v>2.1</v>
      </c>
      <c r="V29" s="201">
        <v>3.48</v>
      </c>
      <c r="W29" s="201">
        <v>0.46</v>
      </c>
      <c r="X29" s="201">
        <v>1.56</v>
      </c>
      <c r="Y29" s="201">
        <v>0</v>
      </c>
      <c r="Z29" s="201">
        <v>58.63</v>
      </c>
      <c r="AA29" s="201">
        <v>9.98</v>
      </c>
      <c r="AB29" s="201">
        <v>0</v>
      </c>
      <c r="AC29" s="201">
        <v>13.1</v>
      </c>
      <c r="AD29" s="201">
        <v>0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19.34</v>
      </c>
      <c r="K30" s="201">
        <v>4.54</v>
      </c>
      <c r="L30" s="201">
        <v>263.57</v>
      </c>
      <c r="M30" s="201">
        <v>0.97</v>
      </c>
      <c r="N30" s="201">
        <v>1.24</v>
      </c>
      <c r="O30" s="201">
        <v>0</v>
      </c>
      <c r="P30" s="201">
        <v>1.47</v>
      </c>
      <c r="Q30" s="201">
        <v>2.84</v>
      </c>
      <c r="R30" s="201">
        <v>6.25</v>
      </c>
      <c r="S30" s="201">
        <v>4.24</v>
      </c>
      <c r="T30" s="201">
        <v>0</v>
      </c>
      <c r="U30" s="201">
        <v>2.1</v>
      </c>
      <c r="V30" s="201">
        <v>3.48</v>
      </c>
      <c r="W30" s="201">
        <v>0.46</v>
      </c>
      <c r="X30" s="201">
        <v>1.56</v>
      </c>
      <c r="Y30" s="201">
        <v>0</v>
      </c>
      <c r="Z30" s="201">
        <v>58.63</v>
      </c>
      <c r="AA30" s="201">
        <v>9.98</v>
      </c>
      <c r="AB30" s="201">
        <v>0</v>
      </c>
      <c r="AC30" s="201">
        <v>13.1</v>
      </c>
      <c r="AD30" s="201">
        <v>0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19.170000000000002</v>
      </c>
      <c r="K31" s="201">
        <v>4.54</v>
      </c>
      <c r="L31" s="201">
        <v>263.57</v>
      </c>
      <c r="M31" s="201">
        <v>0.98</v>
      </c>
      <c r="N31" s="201">
        <v>1.24</v>
      </c>
      <c r="O31" s="201">
        <v>0</v>
      </c>
      <c r="P31" s="201">
        <v>1.47</v>
      </c>
      <c r="Q31" s="201">
        <v>2.84</v>
      </c>
      <c r="R31" s="201">
        <v>6.25</v>
      </c>
      <c r="S31" s="201">
        <v>4.24</v>
      </c>
      <c r="T31" s="201">
        <v>0</v>
      </c>
      <c r="U31" s="201">
        <v>2.1</v>
      </c>
      <c r="V31" s="201">
        <v>3.48</v>
      </c>
      <c r="W31" s="201">
        <v>0.46</v>
      </c>
      <c r="X31" s="201">
        <v>1.56</v>
      </c>
      <c r="Y31" s="201">
        <v>0</v>
      </c>
      <c r="Z31" s="201">
        <v>58.63</v>
      </c>
      <c r="AA31" s="201">
        <v>9.98</v>
      </c>
      <c r="AB31" s="201">
        <v>0</v>
      </c>
      <c r="AC31" s="201">
        <v>13.1</v>
      </c>
      <c r="AD31" s="201">
        <v>0</v>
      </c>
      <c r="AE31" s="201">
        <v>0</v>
      </c>
      <c r="AF31" s="201">
        <v>0</v>
      </c>
      <c r="AG31" s="201">
        <v>-0.18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19.170000000000002</v>
      </c>
      <c r="K32" s="201">
        <v>4.54</v>
      </c>
      <c r="L32" s="201">
        <v>263.57</v>
      </c>
      <c r="M32" s="201">
        <v>0.98</v>
      </c>
      <c r="N32" s="201">
        <v>1.24</v>
      </c>
      <c r="O32" s="201">
        <v>0</v>
      </c>
      <c r="P32" s="201">
        <v>1.47</v>
      </c>
      <c r="Q32" s="201">
        <v>2.84</v>
      </c>
      <c r="R32" s="201">
        <v>6.25</v>
      </c>
      <c r="S32" s="201">
        <v>4.24</v>
      </c>
      <c r="T32" s="201">
        <v>0</v>
      </c>
      <c r="U32" s="201">
        <v>2.1</v>
      </c>
      <c r="V32" s="201">
        <v>3.48</v>
      </c>
      <c r="W32" s="201">
        <v>0.46</v>
      </c>
      <c r="X32" s="201">
        <v>1.56</v>
      </c>
      <c r="Y32" s="201">
        <v>0</v>
      </c>
      <c r="Z32" s="201">
        <v>58.63</v>
      </c>
      <c r="AA32" s="201">
        <v>9.98</v>
      </c>
      <c r="AB32" s="201">
        <v>0</v>
      </c>
      <c r="AC32" s="201">
        <v>13.1</v>
      </c>
      <c r="AD32" s="201">
        <v>0</v>
      </c>
      <c r="AE32" s="201">
        <v>0</v>
      </c>
      <c r="AF32" s="201">
        <v>0</v>
      </c>
      <c r="AG32" s="201">
        <v>-0.18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19.170000000000002</v>
      </c>
      <c r="K33" s="201">
        <v>4.54</v>
      </c>
      <c r="L33" s="201">
        <v>263.57</v>
      </c>
      <c r="M33" s="201">
        <v>0.97</v>
      </c>
      <c r="N33" s="201">
        <v>1.25</v>
      </c>
      <c r="O33" s="201">
        <v>0</v>
      </c>
      <c r="P33" s="201">
        <v>1.47</v>
      </c>
      <c r="Q33" s="201">
        <v>2.84</v>
      </c>
      <c r="R33" s="201">
        <v>6.25</v>
      </c>
      <c r="S33" s="201">
        <v>4.24</v>
      </c>
      <c r="T33" s="201">
        <v>0</v>
      </c>
      <c r="U33" s="201">
        <v>2.1</v>
      </c>
      <c r="V33" s="201">
        <v>3.48</v>
      </c>
      <c r="W33" s="201">
        <v>0.46</v>
      </c>
      <c r="X33" s="201">
        <v>1.56</v>
      </c>
      <c r="Y33" s="201">
        <v>0</v>
      </c>
      <c r="Z33" s="201">
        <v>58.63</v>
      </c>
      <c r="AA33" s="201">
        <v>9.98</v>
      </c>
      <c r="AB33" s="201">
        <v>0</v>
      </c>
      <c r="AC33" s="201">
        <v>13.1</v>
      </c>
      <c r="AD33" s="201">
        <v>0</v>
      </c>
      <c r="AE33" s="201">
        <v>0</v>
      </c>
      <c r="AF33" s="201">
        <v>0</v>
      </c>
      <c r="AG33" s="201">
        <v>-0.18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22.2</v>
      </c>
      <c r="K34" s="201">
        <v>4.54</v>
      </c>
      <c r="L34" s="201">
        <v>263.57</v>
      </c>
      <c r="M34" s="201">
        <v>0.97</v>
      </c>
      <c r="N34" s="201">
        <v>1.25</v>
      </c>
      <c r="O34" s="201">
        <v>0</v>
      </c>
      <c r="P34" s="201">
        <v>1.47</v>
      </c>
      <c r="Q34" s="201">
        <v>2.84</v>
      </c>
      <c r="R34" s="201">
        <v>6.25</v>
      </c>
      <c r="S34" s="201">
        <v>4.24</v>
      </c>
      <c r="T34" s="201">
        <v>0</v>
      </c>
      <c r="U34" s="201">
        <v>2.1</v>
      </c>
      <c r="V34" s="201">
        <v>3.48</v>
      </c>
      <c r="W34" s="201">
        <v>0.46</v>
      </c>
      <c r="X34" s="201">
        <v>1.56</v>
      </c>
      <c r="Y34" s="201">
        <v>0</v>
      </c>
      <c r="Z34" s="201">
        <v>58.63</v>
      </c>
      <c r="AA34" s="201">
        <v>9.98</v>
      </c>
      <c r="AB34" s="201">
        <v>0</v>
      </c>
      <c r="AC34" s="201">
        <v>13.1</v>
      </c>
      <c r="AD34" s="201">
        <v>0</v>
      </c>
      <c r="AE34" s="201">
        <v>0</v>
      </c>
      <c r="AF34" s="201">
        <v>0</v>
      </c>
      <c r="AG34" s="201">
        <v>-0.18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22.2</v>
      </c>
      <c r="K35" s="201">
        <v>4.54</v>
      </c>
      <c r="L35" s="201">
        <v>263.57</v>
      </c>
      <c r="M35" s="201">
        <v>0.97</v>
      </c>
      <c r="N35" s="201">
        <v>1.25</v>
      </c>
      <c r="O35" s="201">
        <v>0</v>
      </c>
      <c r="P35" s="201">
        <v>1.47</v>
      </c>
      <c r="Q35" s="201">
        <v>2.84</v>
      </c>
      <c r="R35" s="201">
        <v>6.25</v>
      </c>
      <c r="S35" s="201">
        <v>4.24</v>
      </c>
      <c r="T35" s="201">
        <v>0</v>
      </c>
      <c r="U35" s="201">
        <v>2.1</v>
      </c>
      <c r="V35" s="201">
        <v>3.48</v>
      </c>
      <c r="W35" s="201">
        <v>6.34</v>
      </c>
      <c r="X35" s="201">
        <v>21.36</v>
      </c>
      <c r="Y35" s="201">
        <v>0</v>
      </c>
      <c r="Z35" s="201">
        <v>58.63</v>
      </c>
      <c r="AA35" s="201">
        <v>9.98</v>
      </c>
      <c r="AB35" s="201">
        <v>0</v>
      </c>
      <c r="AC35" s="201">
        <v>13.1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22.2</v>
      </c>
      <c r="K36" s="201">
        <v>4.54</v>
      </c>
      <c r="L36" s="201">
        <v>263.57</v>
      </c>
      <c r="M36" s="201">
        <v>0.97</v>
      </c>
      <c r="N36" s="201">
        <v>1.25</v>
      </c>
      <c r="O36" s="201">
        <v>0</v>
      </c>
      <c r="P36" s="201">
        <v>1.47</v>
      </c>
      <c r="Q36" s="201">
        <v>2.84</v>
      </c>
      <c r="R36" s="201">
        <v>6.25</v>
      </c>
      <c r="S36" s="201">
        <v>4.24</v>
      </c>
      <c r="T36" s="201">
        <v>0</v>
      </c>
      <c r="U36" s="201">
        <v>2.1</v>
      </c>
      <c r="V36" s="201">
        <v>3.48</v>
      </c>
      <c r="W36" s="201">
        <v>6.34</v>
      </c>
      <c r="X36" s="201">
        <v>21.36</v>
      </c>
      <c r="Y36" s="201">
        <v>0</v>
      </c>
      <c r="Z36" s="201">
        <v>58.63</v>
      </c>
      <c r="AA36" s="201">
        <v>9.98</v>
      </c>
      <c r="AB36" s="201">
        <v>0</v>
      </c>
      <c r="AC36" s="201">
        <v>13.1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22.2</v>
      </c>
      <c r="K37" s="201">
        <v>4.54</v>
      </c>
      <c r="L37" s="201">
        <v>263.57</v>
      </c>
      <c r="M37" s="201">
        <v>12.78</v>
      </c>
      <c r="N37" s="201">
        <v>17.11</v>
      </c>
      <c r="O37" s="201">
        <v>0</v>
      </c>
      <c r="P37" s="201">
        <v>1.46</v>
      </c>
      <c r="Q37" s="201">
        <v>2.84</v>
      </c>
      <c r="R37" s="201">
        <v>6.25</v>
      </c>
      <c r="S37" s="201">
        <v>4.24</v>
      </c>
      <c r="T37" s="201">
        <v>0</v>
      </c>
      <c r="U37" s="201">
        <v>2.0499999999999998</v>
      </c>
      <c r="V37" s="201">
        <v>3.48</v>
      </c>
      <c r="W37" s="201">
        <v>6.34</v>
      </c>
      <c r="X37" s="201">
        <v>21.36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13.1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22.2</v>
      </c>
      <c r="K38" s="201">
        <v>4.54</v>
      </c>
      <c r="L38" s="201">
        <v>263.57</v>
      </c>
      <c r="M38" s="201">
        <v>12.78</v>
      </c>
      <c r="N38" s="201">
        <v>17.11</v>
      </c>
      <c r="O38" s="201">
        <v>0</v>
      </c>
      <c r="P38" s="201">
        <v>1.46</v>
      </c>
      <c r="Q38" s="201">
        <v>2.84</v>
      </c>
      <c r="R38" s="201">
        <v>6.25</v>
      </c>
      <c r="S38" s="201">
        <v>4.24</v>
      </c>
      <c r="T38" s="201">
        <v>0</v>
      </c>
      <c r="U38" s="201">
        <v>2.0499999999999998</v>
      </c>
      <c r="V38" s="201">
        <v>3.48</v>
      </c>
      <c r="W38" s="201">
        <v>6.34</v>
      </c>
      <c r="X38" s="201">
        <v>21.36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13.1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21.86</v>
      </c>
      <c r="K39" s="201">
        <v>4.54</v>
      </c>
      <c r="L39" s="201">
        <v>263.57</v>
      </c>
      <c r="M39" s="201">
        <v>12.78</v>
      </c>
      <c r="N39" s="201">
        <v>17.11</v>
      </c>
      <c r="O39" s="201">
        <v>0</v>
      </c>
      <c r="P39" s="201">
        <v>1.46</v>
      </c>
      <c r="Q39" s="201">
        <v>2.84</v>
      </c>
      <c r="R39" s="201">
        <v>6.25</v>
      </c>
      <c r="S39" s="201">
        <v>4.24</v>
      </c>
      <c r="T39" s="201">
        <v>0</v>
      </c>
      <c r="U39" s="201">
        <v>2.0499999999999998</v>
      </c>
      <c r="V39" s="201">
        <v>3.48</v>
      </c>
      <c r="W39" s="201">
        <v>6.34</v>
      </c>
      <c r="X39" s="201">
        <v>21.36</v>
      </c>
      <c r="Y39" s="201">
        <v>0</v>
      </c>
      <c r="Z39" s="201">
        <v>58.63</v>
      </c>
      <c r="AA39" s="201">
        <v>9.98</v>
      </c>
      <c r="AB39" s="201">
        <v>0</v>
      </c>
      <c r="AC39" s="201">
        <v>13.1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21.86</v>
      </c>
      <c r="K40" s="201">
        <v>4.54</v>
      </c>
      <c r="L40" s="201">
        <v>263.57</v>
      </c>
      <c r="M40" s="201">
        <v>12.78</v>
      </c>
      <c r="N40" s="201">
        <v>17.11</v>
      </c>
      <c r="O40" s="201">
        <v>0</v>
      </c>
      <c r="P40" s="201">
        <v>1.46</v>
      </c>
      <c r="Q40" s="201">
        <v>2.84</v>
      </c>
      <c r="R40" s="201">
        <v>6.25</v>
      </c>
      <c r="S40" s="201">
        <v>4.24</v>
      </c>
      <c r="T40" s="201">
        <v>0</v>
      </c>
      <c r="U40" s="201">
        <v>2.0499999999999998</v>
      </c>
      <c r="V40" s="201">
        <v>3.48</v>
      </c>
      <c r="W40" s="201">
        <v>6.34</v>
      </c>
      <c r="X40" s="201">
        <v>21.36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13.1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21.86</v>
      </c>
      <c r="K41" s="201">
        <v>4.54</v>
      </c>
      <c r="L41" s="201">
        <v>263.57</v>
      </c>
      <c r="M41" s="201">
        <v>12.78</v>
      </c>
      <c r="N41" s="201">
        <v>17.11</v>
      </c>
      <c r="O41" s="201">
        <v>0</v>
      </c>
      <c r="P41" s="201">
        <v>1.47</v>
      </c>
      <c r="Q41" s="201">
        <v>2.84</v>
      </c>
      <c r="R41" s="201">
        <v>6.25</v>
      </c>
      <c r="S41" s="201">
        <v>4.24</v>
      </c>
      <c r="T41" s="201">
        <v>0</v>
      </c>
      <c r="U41" s="201">
        <v>2.0499999999999998</v>
      </c>
      <c r="V41" s="201">
        <v>3.48</v>
      </c>
      <c r="W41" s="201">
        <v>6.34</v>
      </c>
      <c r="X41" s="201">
        <v>21.36</v>
      </c>
      <c r="Y41" s="201">
        <v>0</v>
      </c>
      <c r="Z41" s="201">
        <v>58.63</v>
      </c>
      <c r="AA41" s="201">
        <v>9.98</v>
      </c>
      <c r="AB41" s="201">
        <v>0</v>
      </c>
      <c r="AC41" s="201">
        <v>13.1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21.86</v>
      </c>
      <c r="K42" s="201">
        <v>4.54</v>
      </c>
      <c r="L42" s="201">
        <v>263.57</v>
      </c>
      <c r="M42" s="201">
        <v>12.78</v>
      </c>
      <c r="N42" s="201">
        <v>17.11</v>
      </c>
      <c r="O42" s="201">
        <v>0</v>
      </c>
      <c r="P42" s="201">
        <v>1.47</v>
      </c>
      <c r="Q42" s="201">
        <v>2.84</v>
      </c>
      <c r="R42" s="201">
        <v>6.25</v>
      </c>
      <c r="S42" s="201">
        <v>4.24</v>
      </c>
      <c r="T42" s="201">
        <v>0</v>
      </c>
      <c r="U42" s="201">
        <v>2.0499999999999998</v>
      </c>
      <c r="V42" s="201">
        <v>3.48</v>
      </c>
      <c r="W42" s="201">
        <v>6.34</v>
      </c>
      <c r="X42" s="201">
        <v>21.36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13.1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21.86</v>
      </c>
      <c r="K43" s="201">
        <v>4.54</v>
      </c>
      <c r="L43" s="201">
        <v>263.57</v>
      </c>
      <c r="M43" s="201">
        <v>12.78</v>
      </c>
      <c r="N43" s="201">
        <v>17.11</v>
      </c>
      <c r="O43" s="201">
        <v>0</v>
      </c>
      <c r="P43" s="201">
        <v>1.47</v>
      </c>
      <c r="Q43" s="201">
        <v>2.84</v>
      </c>
      <c r="R43" s="201">
        <v>6.25</v>
      </c>
      <c r="S43" s="201">
        <v>4.24</v>
      </c>
      <c r="T43" s="201">
        <v>0</v>
      </c>
      <c r="U43" s="201">
        <v>2.0499999999999998</v>
      </c>
      <c r="V43" s="201">
        <v>3.48</v>
      </c>
      <c r="W43" s="201">
        <v>6.34</v>
      </c>
      <c r="X43" s="201">
        <v>21.36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13.1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21.86</v>
      </c>
      <c r="K44" s="201">
        <v>4.54</v>
      </c>
      <c r="L44" s="201">
        <v>263.57</v>
      </c>
      <c r="M44" s="201">
        <v>12.78</v>
      </c>
      <c r="N44" s="201">
        <v>17.11</v>
      </c>
      <c r="O44" s="201">
        <v>0</v>
      </c>
      <c r="P44" s="201">
        <v>1.47</v>
      </c>
      <c r="Q44" s="201">
        <v>2.84</v>
      </c>
      <c r="R44" s="201">
        <v>6.25</v>
      </c>
      <c r="S44" s="201">
        <v>4.24</v>
      </c>
      <c r="T44" s="201">
        <v>0</v>
      </c>
      <c r="U44" s="201">
        <v>2.0499999999999998</v>
      </c>
      <c r="V44" s="201">
        <v>3.48</v>
      </c>
      <c r="W44" s="201">
        <v>6.34</v>
      </c>
      <c r="X44" s="201">
        <v>21.36</v>
      </c>
      <c r="Y44" s="201">
        <v>0</v>
      </c>
      <c r="Z44" s="201">
        <v>58.63</v>
      </c>
      <c r="AA44" s="201">
        <v>9.98</v>
      </c>
      <c r="AB44" s="201">
        <v>0</v>
      </c>
      <c r="AC44" s="201">
        <v>13.1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21.86</v>
      </c>
      <c r="K45" s="201">
        <v>4.54</v>
      </c>
      <c r="L45" s="201">
        <v>263.57</v>
      </c>
      <c r="M45" s="201">
        <v>0.97</v>
      </c>
      <c r="N45" s="201">
        <v>1.25</v>
      </c>
      <c r="O45" s="201">
        <v>0</v>
      </c>
      <c r="P45" s="201">
        <v>1.47</v>
      </c>
      <c r="Q45" s="201">
        <v>2.84</v>
      </c>
      <c r="R45" s="201">
        <v>6.25</v>
      </c>
      <c r="S45" s="201">
        <v>4.24</v>
      </c>
      <c r="T45" s="201">
        <v>0</v>
      </c>
      <c r="U45" s="201">
        <v>2.0499999999999998</v>
      </c>
      <c r="V45" s="201">
        <v>3.48</v>
      </c>
      <c r="W45" s="201">
        <v>0.46</v>
      </c>
      <c r="X45" s="201">
        <v>1.56</v>
      </c>
      <c r="Y45" s="201">
        <v>0</v>
      </c>
      <c r="Z45" s="201">
        <v>58.63</v>
      </c>
      <c r="AA45" s="201">
        <v>9.98</v>
      </c>
      <c r="AB45" s="201">
        <v>0</v>
      </c>
      <c r="AC45" s="201">
        <v>13.1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21.86</v>
      </c>
      <c r="K46" s="201">
        <v>4.54</v>
      </c>
      <c r="L46" s="201">
        <v>263.57</v>
      </c>
      <c r="M46" s="201">
        <v>0.97</v>
      </c>
      <c r="N46" s="201">
        <v>1.25</v>
      </c>
      <c r="O46" s="201">
        <v>0</v>
      </c>
      <c r="P46" s="201">
        <v>1.47</v>
      </c>
      <c r="Q46" s="201">
        <v>2.84</v>
      </c>
      <c r="R46" s="201">
        <v>6.25</v>
      </c>
      <c r="S46" s="201">
        <v>4.24</v>
      </c>
      <c r="T46" s="201">
        <v>0</v>
      </c>
      <c r="U46" s="201">
        <v>2.0499999999999998</v>
      </c>
      <c r="V46" s="201">
        <v>3.48</v>
      </c>
      <c r="W46" s="201">
        <v>0.46</v>
      </c>
      <c r="X46" s="201">
        <v>1.56</v>
      </c>
      <c r="Y46" s="201">
        <v>0</v>
      </c>
      <c r="Z46" s="201">
        <v>58.63</v>
      </c>
      <c r="AA46" s="201">
        <v>9.98</v>
      </c>
      <c r="AB46" s="201">
        <v>0</v>
      </c>
      <c r="AC46" s="201">
        <v>13.1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21.86</v>
      </c>
      <c r="K47" s="201">
        <v>4.54</v>
      </c>
      <c r="L47" s="201">
        <v>263.57</v>
      </c>
      <c r="M47" s="201">
        <v>0.97</v>
      </c>
      <c r="N47" s="201">
        <v>1.25</v>
      </c>
      <c r="O47" s="201">
        <v>0</v>
      </c>
      <c r="P47" s="201">
        <v>1.47</v>
      </c>
      <c r="Q47" s="201">
        <v>2.84</v>
      </c>
      <c r="R47" s="201">
        <v>6.25</v>
      </c>
      <c r="S47" s="201">
        <v>4.24</v>
      </c>
      <c r="T47" s="201">
        <v>0</v>
      </c>
      <c r="U47" s="201">
        <v>2.0499999999999998</v>
      </c>
      <c r="V47" s="201">
        <v>3.48</v>
      </c>
      <c r="W47" s="201">
        <v>6</v>
      </c>
      <c r="X47" s="201">
        <v>20.87</v>
      </c>
      <c r="Y47" s="201">
        <v>0</v>
      </c>
      <c r="Z47" s="201">
        <v>58.63</v>
      </c>
      <c r="AA47" s="201">
        <v>9.98</v>
      </c>
      <c r="AB47" s="201">
        <v>0</v>
      </c>
      <c r="AC47" s="201">
        <v>13.1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21.86</v>
      </c>
      <c r="K48" s="201">
        <v>4.54</v>
      </c>
      <c r="L48" s="201">
        <v>263.57</v>
      </c>
      <c r="M48" s="201">
        <v>0.97</v>
      </c>
      <c r="N48" s="201">
        <v>1.25</v>
      </c>
      <c r="O48" s="201">
        <v>0</v>
      </c>
      <c r="P48" s="201">
        <v>1.46</v>
      </c>
      <c r="Q48" s="201">
        <v>2.84</v>
      </c>
      <c r="R48" s="201">
        <v>6.25</v>
      </c>
      <c r="S48" s="201">
        <v>4.24</v>
      </c>
      <c r="T48" s="201">
        <v>0</v>
      </c>
      <c r="U48" s="201">
        <v>2.0499999999999998</v>
      </c>
      <c r="V48" s="201">
        <v>3.48</v>
      </c>
      <c r="W48" s="201">
        <v>6</v>
      </c>
      <c r="X48" s="201">
        <v>20.87</v>
      </c>
      <c r="Y48" s="201">
        <v>0</v>
      </c>
      <c r="Z48" s="201">
        <v>58.63</v>
      </c>
      <c r="AA48" s="201">
        <v>9.98</v>
      </c>
      <c r="AB48" s="201">
        <v>0</v>
      </c>
      <c r="AC48" s="201">
        <v>13.1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21.86</v>
      </c>
      <c r="K49" s="201">
        <v>4.54</v>
      </c>
      <c r="L49" s="201">
        <v>263.57</v>
      </c>
      <c r="M49" s="201">
        <v>0.97</v>
      </c>
      <c r="N49" s="201">
        <v>1.25</v>
      </c>
      <c r="O49" s="201">
        <v>0</v>
      </c>
      <c r="P49" s="201">
        <v>1.47</v>
      </c>
      <c r="Q49" s="201">
        <v>2.84</v>
      </c>
      <c r="R49" s="201">
        <v>6.25</v>
      </c>
      <c r="S49" s="201">
        <v>4.24</v>
      </c>
      <c r="T49" s="201">
        <v>0</v>
      </c>
      <c r="U49" s="201">
        <v>2.0499999999999998</v>
      </c>
      <c r="V49" s="201">
        <v>3.46</v>
      </c>
      <c r="W49" s="201">
        <v>6</v>
      </c>
      <c r="X49" s="201">
        <v>20.87</v>
      </c>
      <c r="Y49" s="201">
        <v>0</v>
      </c>
      <c r="Z49" s="201">
        <v>58.43</v>
      </c>
      <c r="AA49" s="201">
        <v>9.98</v>
      </c>
      <c r="AB49" s="201">
        <v>0</v>
      </c>
      <c r="AC49" s="201">
        <v>13.1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21.86</v>
      </c>
      <c r="K50" s="201">
        <v>4.54</v>
      </c>
      <c r="L50" s="201">
        <v>263.57</v>
      </c>
      <c r="M50" s="201">
        <v>0.97</v>
      </c>
      <c r="N50" s="201">
        <v>1.25</v>
      </c>
      <c r="O50" s="201">
        <v>0</v>
      </c>
      <c r="P50" s="201">
        <v>1.47</v>
      </c>
      <c r="Q50" s="201">
        <v>2.84</v>
      </c>
      <c r="R50" s="201">
        <v>6.25</v>
      </c>
      <c r="S50" s="201">
        <v>4.24</v>
      </c>
      <c r="T50" s="201">
        <v>0</v>
      </c>
      <c r="U50" s="201">
        <v>2.0499999999999998</v>
      </c>
      <c r="V50" s="201">
        <v>3.46</v>
      </c>
      <c r="W50" s="201">
        <v>6</v>
      </c>
      <c r="X50" s="201">
        <v>20.87</v>
      </c>
      <c r="Y50" s="201">
        <v>0</v>
      </c>
      <c r="Z50" s="201">
        <v>58.43</v>
      </c>
      <c r="AA50" s="201">
        <v>9.98</v>
      </c>
      <c r="AB50" s="201">
        <v>0</v>
      </c>
      <c r="AC50" s="201">
        <v>13.1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21.86</v>
      </c>
      <c r="K51" s="201">
        <v>4.54</v>
      </c>
      <c r="L51" s="201">
        <v>263.57</v>
      </c>
      <c r="M51" s="201">
        <v>0</v>
      </c>
      <c r="N51" s="201">
        <v>1.25</v>
      </c>
      <c r="O51" s="201">
        <v>0</v>
      </c>
      <c r="P51" s="201">
        <v>1.47</v>
      </c>
      <c r="Q51" s="201">
        <v>2.84</v>
      </c>
      <c r="R51" s="201">
        <v>6.25</v>
      </c>
      <c r="S51" s="201">
        <v>4.24</v>
      </c>
      <c r="T51" s="201">
        <v>0</v>
      </c>
      <c r="U51" s="201">
        <v>2.0699999999999998</v>
      </c>
      <c r="V51" s="201">
        <v>3.46</v>
      </c>
      <c r="W51" s="201">
        <v>5.73</v>
      </c>
      <c r="X51" s="201">
        <v>20</v>
      </c>
      <c r="Y51" s="201">
        <v>0</v>
      </c>
      <c r="Z51" s="201">
        <v>58.47</v>
      </c>
      <c r="AA51" s="201">
        <v>9.98</v>
      </c>
      <c r="AB51" s="201">
        <v>0</v>
      </c>
      <c r="AC51" s="201">
        <v>13.1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21.86</v>
      </c>
      <c r="K52" s="201">
        <v>4.54</v>
      </c>
      <c r="L52" s="201">
        <v>263.57</v>
      </c>
      <c r="M52" s="201">
        <v>0</v>
      </c>
      <c r="N52" s="201">
        <v>1.25</v>
      </c>
      <c r="O52" s="201">
        <v>0</v>
      </c>
      <c r="P52" s="201">
        <v>1.47</v>
      </c>
      <c r="Q52" s="201">
        <v>2.84</v>
      </c>
      <c r="R52" s="201">
        <v>6.25</v>
      </c>
      <c r="S52" s="201">
        <v>4.24</v>
      </c>
      <c r="T52" s="201">
        <v>0</v>
      </c>
      <c r="U52" s="201">
        <v>2.0699999999999998</v>
      </c>
      <c r="V52" s="201">
        <v>3.48</v>
      </c>
      <c r="W52" s="201">
        <v>5.73</v>
      </c>
      <c r="X52" s="201">
        <v>20</v>
      </c>
      <c r="Y52" s="201">
        <v>0</v>
      </c>
      <c r="Z52" s="201">
        <v>58.63</v>
      </c>
      <c r="AA52" s="201">
        <v>9.98</v>
      </c>
      <c r="AB52" s="201">
        <v>0</v>
      </c>
      <c r="AC52" s="201">
        <v>13.1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21.86</v>
      </c>
      <c r="K53" s="201">
        <v>4.25</v>
      </c>
      <c r="L53" s="201">
        <v>263.26</v>
      </c>
      <c r="M53" s="201">
        <v>0</v>
      </c>
      <c r="N53" s="201">
        <v>1.25</v>
      </c>
      <c r="O53" s="201">
        <v>0</v>
      </c>
      <c r="P53" s="201">
        <v>1.47</v>
      </c>
      <c r="Q53" s="201">
        <v>2.97</v>
      </c>
      <c r="R53" s="201">
        <v>6.06</v>
      </c>
      <c r="S53" s="201">
        <v>3.75</v>
      </c>
      <c r="T53" s="201">
        <v>0</v>
      </c>
      <c r="U53" s="201">
        <v>2.0699999999999998</v>
      </c>
      <c r="V53" s="201">
        <v>3</v>
      </c>
      <c r="W53" s="201">
        <v>5.73</v>
      </c>
      <c r="X53" s="201">
        <v>20</v>
      </c>
      <c r="Y53" s="201">
        <v>0</v>
      </c>
      <c r="Z53" s="201">
        <v>43.84</v>
      </c>
      <c r="AA53" s="201">
        <v>9.98</v>
      </c>
      <c r="AB53" s="201">
        <v>0</v>
      </c>
      <c r="AC53" s="201">
        <v>13.1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21.86</v>
      </c>
      <c r="K54" s="201">
        <v>4.25</v>
      </c>
      <c r="L54" s="201">
        <v>263.26</v>
      </c>
      <c r="M54" s="201">
        <v>0</v>
      </c>
      <c r="N54" s="201">
        <v>1.25</v>
      </c>
      <c r="O54" s="201">
        <v>0</v>
      </c>
      <c r="P54" s="201">
        <v>1.47</v>
      </c>
      <c r="Q54" s="201">
        <v>2.97</v>
      </c>
      <c r="R54" s="201">
        <v>6.06</v>
      </c>
      <c r="S54" s="201">
        <v>3.75</v>
      </c>
      <c r="T54" s="201">
        <v>0</v>
      </c>
      <c r="U54" s="201">
        <v>2.0699999999999998</v>
      </c>
      <c r="V54" s="201">
        <v>3</v>
      </c>
      <c r="W54" s="201">
        <v>5.73</v>
      </c>
      <c r="X54" s="201">
        <v>20</v>
      </c>
      <c r="Y54" s="201">
        <v>0</v>
      </c>
      <c r="Z54" s="201">
        <v>43.84</v>
      </c>
      <c r="AA54" s="201">
        <v>9.98</v>
      </c>
      <c r="AB54" s="201">
        <v>0</v>
      </c>
      <c r="AC54" s="201">
        <v>13.1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21.86</v>
      </c>
      <c r="K55" s="201">
        <v>4.25</v>
      </c>
      <c r="L55" s="201">
        <v>263.26</v>
      </c>
      <c r="M55" s="201">
        <v>0</v>
      </c>
      <c r="N55" s="201">
        <v>1.25</v>
      </c>
      <c r="O55" s="201">
        <v>0</v>
      </c>
      <c r="P55" s="201">
        <v>1.47</v>
      </c>
      <c r="Q55" s="201">
        <v>2.97</v>
      </c>
      <c r="R55" s="201">
        <v>6.06</v>
      </c>
      <c r="S55" s="201">
        <v>3.75</v>
      </c>
      <c r="T55" s="201">
        <v>0</v>
      </c>
      <c r="U55" s="201">
        <v>2.0699999999999998</v>
      </c>
      <c r="V55" s="201">
        <v>3</v>
      </c>
      <c r="W55" s="201">
        <v>5.73</v>
      </c>
      <c r="X55" s="201">
        <v>20</v>
      </c>
      <c r="Y55" s="201">
        <v>0</v>
      </c>
      <c r="Z55" s="201">
        <v>45</v>
      </c>
      <c r="AA55" s="201">
        <v>9.98</v>
      </c>
      <c r="AB55" s="201">
        <v>0</v>
      </c>
      <c r="AC55" s="201">
        <v>13.1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21.86</v>
      </c>
      <c r="K56" s="201">
        <v>4.25</v>
      </c>
      <c r="L56" s="201">
        <v>263.26</v>
      </c>
      <c r="M56" s="201">
        <v>0</v>
      </c>
      <c r="N56" s="201">
        <v>1.25</v>
      </c>
      <c r="O56" s="201">
        <v>0</v>
      </c>
      <c r="P56" s="201">
        <v>1.47</v>
      </c>
      <c r="Q56" s="201">
        <v>2.97</v>
      </c>
      <c r="R56" s="201">
        <v>6.06</v>
      </c>
      <c r="S56" s="201">
        <v>3.75</v>
      </c>
      <c r="T56" s="201">
        <v>0</v>
      </c>
      <c r="U56" s="201">
        <v>2.0699999999999998</v>
      </c>
      <c r="V56" s="201">
        <v>3</v>
      </c>
      <c r="W56" s="201">
        <v>5.73</v>
      </c>
      <c r="X56" s="201">
        <v>20</v>
      </c>
      <c r="Y56" s="201">
        <v>0</v>
      </c>
      <c r="Z56" s="201">
        <v>45</v>
      </c>
      <c r="AA56" s="201">
        <v>9.98</v>
      </c>
      <c r="AB56" s="201">
        <v>0</v>
      </c>
      <c r="AC56" s="201">
        <v>13.1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21.86</v>
      </c>
      <c r="K57" s="201">
        <v>4.25</v>
      </c>
      <c r="L57" s="201">
        <v>236.32</v>
      </c>
      <c r="M57" s="201">
        <v>0</v>
      </c>
      <c r="N57" s="201">
        <v>1.24</v>
      </c>
      <c r="O57" s="201">
        <v>0</v>
      </c>
      <c r="P57" s="201">
        <v>1.47</v>
      </c>
      <c r="Q57" s="201">
        <v>2.97</v>
      </c>
      <c r="R57" s="201">
        <v>6.06</v>
      </c>
      <c r="S57" s="201">
        <v>3.76</v>
      </c>
      <c r="T57" s="201">
        <v>0</v>
      </c>
      <c r="U57" s="201">
        <v>2.11</v>
      </c>
      <c r="V57" s="201">
        <v>3</v>
      </c>
      <c r="W57" s="201">
        <v>5.73</v>
      </c>
      <c r="X57" s="201">
        <v>20</v>
      </c>
      <c r="Y57" s="201">
        <v>0</v>
      </c>
      <c r="Z57" s="201">
        <v>43.84</v>
      </c>
      <c r="AA57" s="201">
        <v>13.38</v>
      </c>
      <c r="AB57" s="201">
        <v>0</v>
      </c>
      <c r="AC57" s="201">
        <v>13.1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21.86</v>
      </c>
      <c r="K58" s="201">
        <v>4.25</v>
      </c>
      <c r="L58" s="201">
        <v>236.32</v>
      </c>
      <c r="M58" s="201">
        <v>0</v>
      </c>
      <c r="N58" s="201">
        <v>1.24</v>
      </c>
      <c r="O58" s="201">
        <v>0</v>
      </c>
      <c r="P58" s="201">
        <v>1.47</v>
      </c>
      <c r="Q58" s="201">
        <v>2.97</v>
      </c>
      <c r="R58" s="201">
        <v>6.06</v>
      </c>
      <c r="S58" s="201">
        <v>3.76</v>
      </c>
      <c r="T58" s="201">
        <v>0</v>
      </c>
      <c r="U58" s="201">
        <v>2.08</v>
      </c>
      <c r="V58" s="201">
        <v>3</v>
      </c>
      <c r="W58" s="201">
        <v>5.73</v>
      </c>
      <c r="X58" s="201">
        <v>20</v>
      </c>
      <c r="Y58" s="201">
        <v>0</v>
      </c>
      <c r="Z58" s="201">
        <v>43.84</v>
      </c>
      <c r="AA58" s="201">
        <v>13.38</v>
      </c>
      <c r="AB58" s="201">
        <v>0</v>
      </c>
      <c r="AC58" s="201">
        <v>13.1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21.86</v>
      </c>
      <c r="K59" s="201">
        <v>4.25</v>
      </c>
      <c r="L59" s="201">
        <v>263.2</v>
      </c>
      <c r="M59" s="201">
        <v>0.98</v>
      </c>
      <c r="N59" s="201">
        <v>1.24</v>
      </c>
      <c r="O59" s="201">
        <v>0</v>
      </c>
      <c r="P59" s="201">
        <v>1.47</v>
      </c>
      <c r="Q59" s="201">
        <v>2.97</v>
      </c>
      <c r="R59" s="201">
        <v>6.06</v>
      </c>
      <c r="S59" s="201">
        <v>3.76</v>
      </c>
      <c r="T59" s="201">
        <v>0</v>
      </c>
      <c r="U59" s="201">
        <v>2.08</v>
      </c>
      <c r="V59" s="201">
        <v>3</v>
      </c>
      <c r="W59" s="201">
        <v>0.47</v>
      </c>
      <c r="X59" s="201">
        <v>2.04</v>
      </c>
      <c r="Y59" s="201">
        <v>0</v>
      </c>
      <c r="Z59" s="201">
        <v>44.72</v>
      </c>
      <c r="AA59" s="201">
        <v>13.38</v>
      </c>
      <c r="AB59" s="201">
        <v>0</v>
      </c>
      <c r="AC59" s="201">
        <v>13.1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21.86</v>
      </c>
      <c r="K60" s="201">
        <v>4.25</v>
      </c>
      <c r="L60" s="201">
        <v>263.2</v>
      </c>
      <c r="M60" s="201">
        <v>0.98</v>
      </c>
      <c r="N60" s="201">
        <v>1.24</v>
      </c>
      <c r="O60" s="201">
        <v>0</v>
      </c>
      <c r="P60" s="201">
        <v>1.47</v>
      </c>
      <c r="Q60" s="201">
        <v>2.97</v>
      </c>
      <c r="R60" s="201">
        <v>6.05</v>
      </c>
      <c r="S60" s="201">
        <v>3.75</v>
      </c>
      <c r="T60" s="201">
        <v>0</v>
      </c>
      <c r="U60" s="201">
        <v>2.08</v>
      </c>
      <c r="V60" s="201">
        <v>3</v>
      </c>
      <c r="W60" s="201">
        <v>0.47</v>
      </c>
      <c r="X60" s="201">
        <v>2.04</v>
      </c>
      <c r="Y60" s="201">
        <v>0</v>
      </c>
      <c r="Z60" s="201">
        <v>39.32</v>
      </c>
      <c r="AA60" s="201">
        <v>19.940000000000001</v>
      </c>
      <c r="AB60" s="201">
        <v>0</v>
      </c>
      <c r="AC60" s="201">
        <v>13.1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21.86</v>
      </c>
      <c r="K61" s="201">
        <v>4.25</v>
      </c>
      <c r="L61" s="201">
        <v>150.47999999999999</v>
      </c>
      <c r="M61" s="201">
        <v>0.98</v>
      </c>
      <c r="N61" s="201">
        <v>1.24</v>
      </c>
      <c r="O61" s="201">
        <v>0</v>
      </c>
      <c r="P61" s="201">
        <v>1.47</v>
      </c>
      <c r="Q61" s="201">
        <v>2.97</v>
      </c>
      <c r="R61" s="201">
        <v>6.05</v>
      </c>
      <c r="S61" s="201">
        <v>3.75</v>
      </c>
      <c r="T61" s="201">
        <v>0</v>
      </c>
      <c r="U61" s="201">
        <v>2.08</v>
      </c>
      <c r="V61" s="201">
        <v>3</v>
      </c>
      <c r="W61" s="201">
        <v>0.47</v>
      </c>
      <c r="X61" s="201">
        <v>2.04</v>
      </c>
      <c r="Y61" s="201">
        <v>0</v>
      </c>
      <c r="Z61" s="201">
        <v>39.32</v>
      </c>
      <c r="AA61" s="201">
        <v>19.940000000000001</v>
      </c>
      <c r="AB61" s="201">
        <v>0</v>
      </c>
      <c r="AC61" s="201">
        <v>13.1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21.86</v>
      </c>
      <c r="K62" s="201">
        <v>4.25</v>
      </c>
      <c r="L62" s="201">
        <v>106.53</v>
      </c>
      <c r="M62" s="201">
        <v>0.98</v>
      </c>
      <c r="N62" s="201">
        <v>1.24</v>
      </c>
      <c r="O62" s="201">
        <v>0</v>
      </c>
      <c r="P62" s="201">
        <v>1.47</v>
      </c>
      <c r="Q62" s="201">
        <v>2.97</v>
      </c>
      <c r="R62" s="201">
        <v>6.05</v>
      </c>
      <c r="S62" s="201">
        <v>3.75</v>
      </c>
      <c r="T62" s="201">
        <v>0</v>
      </c>
      <c r="U62" s="201">
        <v>2.08</v>
      </c>
      <c r="V62" s="201">
        <v>3</v>
      </c>
      <c r="W62" s="201">
        <v>0.47</v>
      </c>
      <c r="X62" s="201">
        <v>2.04</v>
      </c>
      <c r="Y62" s="201">
        <v>0</v>
      </c>
      <c r="Z62" s="201">
        <v>39.32</v>
      </c>
      <c r="AA62" s="201">
        <v>19.940000000000001</v>
      </c>
      <c r="AB62" s="201">
        <v>0</v>
      </c>
      <c r="AC62" s="201">
        <v>13.1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21.86</v>
      </c>
      <c r="K63" s="201">
        <v>4.25</v>
      </c>
      <c r="L63" s="201">
        <v>106.53</v>
      </c>
      <c r="M63" s="201">
        <v>0.98</v>
      </c>
      <c r="N63" s="201">
        <v>1.24</v>
      </c>
      <c r="O63" s="201">
        <v>0</v>
      </c>
      <c r="P63" s="201">
        <v>1.47</v>
      </c>
      <c r="Q63" s="201">
        <v>2.97</v>
      </c>
      <c r="R63" s="201">
        <v>6.05</v>
      </c>
      <c r="S63" s="201">
        <v>3.75</v>
      </c>
      <c r="T63" s="201">
        <v>0</v>
      </c>
      <c r="U63" s="201">
        <v>2.08</v>
      </c>
      <c r="V63" s="201">
        <v>3</v>
      </c>
      <c r="W63" s="201">
        <v>0.47</v>
      </c>
      <c r="X63" s="201">
        <v>1.32</v>
      </c>
      <c r="Y63" s="201">
        <v>0</v>
      </c>
      <c r="Z63" s="201">
        <v>39.32</v>
      </c>
      <c r="AA63" s="201">
        <v>19.940000000000001</v>
      </c>
      <c r="AB63" s="201">
        <v>0</v>
      </c>
      <c r="AC63" s="201">
        <v>13.1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21.86</v>
      </c>
      <c r="K64" s="201">
        <v>4.25</v>
      </c>
      <c r="L64" s="201">
        <v>67.900000000000006</v>
      </c>
      <c r="M64" s="201">
        <v>0.98</v>
      </c>
      <c r="N64" s="201">
        <v>1.24</v>
      </c>
      <c r="O64" s="201">
        <v>0</v>
      </c>
      <c r="P64" s="201">
        <v>1.47</v>
      </c>
      <c r="Q64" s="201">
        <v>0.23</v>
      </c>
      <c r="R64" s="201">
        <v>0.45</v>
      </c>
      <c r="S64" s="201">
        <v>0.28000000000000003</v>
      </c>
      <c r="T64" s="201">
        <v>0</v>
      </c>
      <c r="U64" s="201">
        <v>2.08</v>
      </c>
      <c r="V64" s="201">
        <v>0.22</v>
      </c>
      <c r="W64" s="201">
        <v>0.47</v>
      </c>
      <c r="X64" s="201">
        <v>1.3</v>
      </c>
      <c r="Y64" s="201">
        <v>0</v>
      </c>
      <c r="Z64" s="201">
        <v>2.67</v>
      </c>
      <c r="AA64" s="201">
        <v>19.940000000000001</v>
      </c>
      <c r="AB64" s="201">
        <v>0</v>
      </c>
      <c r="AC64" s="201">
        <v>13.1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21.86</v>
      </c>
      <c r="K65" s="201">
        <v>0.32</v>
      </c>
      <c r="L65" s="201">
        <v>97.84</v>
      </c>
      <c r="M65" s="201">
        <v>0.98</v>
      </c>
      <c r="N65" s="201">
        <v>1.24</v>
      </c>
      <c r="O65" s="201">
        <v>0</v>
      </c>
      <c r="P65" s="201">
        <v>1.47</v>
      </c>
      <c r="Q65" s="201">
        <v>0.23</v>
      </c>
      <c r="R65" s="201">
        <v>0.45</v>
      </c>
      <c r="S65" s="201">
        <v>0.28000000000000003</v>
      </c>
      <c r="T65" s="201">
        <v>0</v>
      </c>
      <c r="U65" s="201">
        <v>2.08</v>
      </c>
      <c r="V65" s="201">
        <v>0.22</v>
      </c>
      <c r="W65" s="201">
        <v>0.47</v>
      </c>
      <c r="X65" s="201">
        <v>1.3</v>
      </c>
      <c r="Y65" s="201">
        <v>0</v>
      </c>
      <c r="Z65" s="201">
        <v>2.67</v>
      </c>
      <c r="AA65" s="201">
        <v>0.94</v>
      </c>
      <c r="AB65" s="201">
        <v>0</v>
      </c>
      <c r="AC65" s="201">
        <v>13.1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21.86</v>
      </c>
      <c r="K66" s="201">
        <v>0.32</v>
      </c>
      <c r="L66" s="201">
        <v>97.84</v>
      </c>
      <c r="M66" s="201">
        <v>0.98</v>
      </c>
      <c r="N66" s="201">
        <v>1.24</v>
      </c>
      <c r="O66" s="201">
        <v>0</v>
      </c>
      <c r="P66" s="201">
        <v>1.47</v>
      </c>
      <c r="Q66" s="201">
        <v>0.23</v>
      </c>
      <c r="R66" s="201">
        <v>0.45</v>
      </c>
      <c r="S66" s="201">
        <v>0.28000000000000003</v>
      </c>
      <c r="T66" s="201">
        <v>0</v>
      </c>
      <c r="U66" s="201">
        <v>2.08</v>
      </c>
      <c r="V66" s="201">
        <v>0.22</v>
      </c>
      <c r="W66" s="201">
        <v>0.47</v>
      </c>
      <c r="X66" s="201">
        <v>1.3</v>
      </c>
      <c r="Y66" s="201">
        <v>0</v>
      </c>
      <c r="Z66" s="201">
        <v>2.67</v>
      </c>
      <c r="AA66" s="201">
        <v>0.94</v>
      </c>
      <c r="AB66" s="201">
        <v>0</v>
      </c>
      <c r="AC66" s="201">
        <v>13.1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21.86</v>
      </c>
      <c r="K67" s="201">
        <v>2.09</v>
      </c>
      <c r="L67" s="201">
        <v>87.22</v>
      </c>
      <c r="M67" s="201">
        <v>0.91</v>
      </c>
      <c r="N67" s="201">
        <v>1.18</v>
      </c>
      <c r="O67" s="201">
        <v>0</v>
      </c>
      <c r="P67" s="201">
        <v>1.39</v>
      </c>
      <c r="Q67" s="201">
        <v>0.66</v>
      </c>
      <c r="R67" s="201">
        <v>0.42</v>
      </c>
      <c r="S67" s="201">
        <v>0.8</v>
      </c>
      <c r="T67" s="201">
        <v>0</v>
      </c>
      <c r="U67" s="201">
        <v>2.08</v>
      </c>
      <c r="V67" s="201">
        <v>0.22</v>
      </c>
      <c r="W67" s="201">
        <v>0.47</v>
      </c>
      <c r="X67" s="201">
        <v>1.3</v>
      </c>
      <c r="Y67" s="201">
        <v>0</v>
      </c>
      <c r="Z67" s="201">
        <v>2.67</v>
      </c>
      <c r="AA67" s="201">
        <v>0.94</v>
      </c>
      <c r="AB67" s="201">
        <v>0</v>
      </c>
      <c r="AC67" s="201">
        <v>13.1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21.86</v>
      </c>
      <c r="K68" s="201">
        <v>4.0599999999999996</v>
      </c>
      <c r="L68" s="201">
        <v>87.22</v>
      </c>
      <c r="M68" s="201">
        <v>0.93</v>
      </c>
      <c r="N68" s="201">
        <v>1.22</v>
      </c>
      <c r="O68" s="201">
        <v>0</v>
      </c>
      <c r="P68" s="201">
        <v>1.43</v>
      </c>
      <c r="Q68" s="201">
        <v>0.46</v>
      </c>
      <c r="R68" s="201">
        <v>0.89</v>
      </c>
      <c r="S68" s="201">
        <v>0.55000000000000004</v>
      </c>
      <c r="T68" s="201">
        <v>0</v>
      </c>
      <c r="U68" s="201">
        <v>2.08</v>
      </c>
      <c r="V68" s="201">
        <v>0.22</v>
      </c>
      <c r="W68" s="201">
        <v>0.47</v>
      </c>
      <c r="X68" s="201">
        <v>1.3</v>
      </c>
      <c r="Y68" s="201">
        <v>0</v>
      </c>
      <c r="Z68" s="201">
        <v>2.67</v>
      </c>
      <c r="AA68" s="201">
        <v>0.94</v>
      </c>
      <c r="AB68" s="201">
        <v>0</v>
      </c>
      <c r="AC68" s="201">
        <v>13.1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21.86</v>
      </c>
      <c r="K69" s="201">
        <v>6.35</v>
      </c>
      <c r="L69" s="201">
        <v>77.56</v>
      </c>
      <c r="M69" s="201">
        <v>0.98</v>
      </c>
      <c r="N69" s="201">
        <v>1.25</v>
      </c>
      <c r="O69" s="201">
        <v>0</v>
      </c>
      <c r="P69" s="201">
        <v>1.47</v>
      </c>
      <c r="Q69" s="201">
        <v>0.25</v>
      </c>
      <c r="R69" s="201">
        <v>0.46</v>
      </c>
      <c r="S69" s="201">
        <v>0.3</v>
      </c>
      <c r="T69" s="201">
        <v>0</v>
      </c>
      <c r="U69" s="201">
        <v>2.08</v>
      </c>
      <c r="V69" s="201">
        <v>0.22</v>
      </c>
      <c r="W69" s="201">
        <v>0.47</v>
      </c>
      <c r="X69" s="201">
        <v>1.3</v>
      </c>
      <c r="Y69" s="201">
        <v>0</v>
      </c>
      <c r="Z69" s="201">
        <v>2.67</v>
      </c>
      <c r="AA69" s="201">
        <v>0.94</v>
      </c>
      <c r="AB69" s="201">
        <v>0</v>
      </c>
      <c r="AC69" s="201">
        <v>13.1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21.86</v>
      </c>
      <c r="K70" s="201">
        <v>3.11</v>
      </c>
      <c r="L70" s="201">
        <v>67.900000000000006</v>
      </c>
      <c r="M70" s="201">
        <v>0.98</v>
      </c>
      <c r="N70" s="201">
        <v>1.24</v>
      </c>
      <c r="O70" s="201">
        <v>0</v>
      </c>
      <c r="P70" s="201">
        <v>1.47</v>
      </c>
      <c r="Q70" s="201">
        <v>0.23</v>
      </c>
      <c r="R70" s="201">
        <v>0.45</v>
      </c>
      <c r="S70" s="201">
        <v>0.28000000000000003</v>
      </c>
      <c r="T70" s="201">
        <v>0</v>
      </c>
      <c r="U70" s="201">
        <v>2.08</v>
      </c>
      <c r="V70" s="201">
        <v>0.22</v>
      </c>
      <c r="W70" s="201">
        <v>0.47</v>
      </c>
      <c r="X70" s="201">
        <v>1.3</v>
      </c>
      <c r="Y70" s="201">
        <v>0</v>
      </c>
      <c r="Z70" s="201">
        <v>2.67</v>
      </c>
      <c r="AA70" s="201">
        <v>0.94</v>
      </c>
      <c r="AB70" s="201">
        <v>0</v>
      </c>
      <c r="AC70" s="201">
        <v>13.1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21.86</v>
      </c>
      <c r="K71" s="201">
        <v>1.2</v>
      </c>
      <c r="L71" s="201">
        <v>13.32</v>
      </c>
      <c r="M71" s="201">
        <v>0.98</v>
      </c>
      <c r="N71" s="201">
        <v>1.24</v>
      </c>
      <c r="O71" s="201">
        <v>0</v>
      </c>
      <c r="P71" s="201">
        <v>1.47</v>
      </c>
      <c r="Q71" s="201">
        <v>0.23</v>
      </c>
      <c r="R71" s="201">
        <v>0.45</v>
      </c>
      <c r="S71" s="201">
        <v>0.28000000000000003</v>
      </c>
      <c r="T71" s="201">
        <v>0</v>
      </c>
      <c r="U71" s="201">
        <v>2.08</v>
      </c>
      <c r="V71" s="201">
        <v>0.22</v>
      </c>
      <c r="W71" s="201">
        <v>0.47</v>
      </c>
      <c r="X71" s="201">
        <v>1.3</v>
      </c>
      <c r="Y71" s="201">
        <v>0</v>
      </c>
      <c r="Z71" s="201">
        <v>2.67</v>
      </c>
      <c r="AA71" s="201">
        <v>0.94</v>
      </c>
      <c r="AB71" s="201">
        <v>0</v>
      </c>
      <c r="AC71" s="201">
        <v>13.1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21.86</v>
      </c>
      <c r="K72" s="201">
        <v>0</v>
      </c>
      <c r="L72" s="201">
        <v>13.32</v>
      </c>
      <c r="M72" s="201">
        <v>0.98</v>
      </c>
      <c r="N72" s="201">
        <v>1.24</v>
      </c>
      <c r="O72" s="201">
        <v>0</v>
      </c>
      <c r="P72" s="201">
        <v>1.47</v>
      </c>
      <c r="Q72" s="201">
        <v>0.23</v>
      </c>
      <c r="R72" s="201">
        <v>0.45</v>
      </c>
      <c r="S72" s="201">
        <v>0.28000000000000003</v>
      </c>
      <c r="T72" s="201">
        <v>0</v>
      </c>
      <c r="U72" s="201">
        <v>2.08</v>
      </c>
      <c r="V72" s="201">
        <v>0.22</v>
      </c>
      <c r="W72" s="201">
        <v>0.47</v>
      </c>
      <c r="X72" s="201">
        <v>1.3</v>
      </c>
      <c r="Y72" s="201">
        <v>0</v>
      </c>
      <c r="Z72" s="201">
        <v>2.67</v>
      </c>
      <c r="AA72" s="201">
        <v>0.94</v>
      </c>
      <c r="AB72" s="201">
        <v>0</v>
      </c>
      <c r="AC72" s="201">
        <v>13.1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21.86</v>
      </c>
      <c r="K73" s="201">
        <v>0.32</v>
      </c>
      <c r="L73" s="201">
        <v>13.32</v>
      </c>
      <c r="M73" s="201">
        <v>0.98</v>
      </c>
      <c r="N73" s="201">
        <v>1.24</v>
      </c>
      <c r="O73" s="201">
        <v>0</v>
      </c>
      <c r="P73" s="201">
        <v>1.47</v>
      </c>
      <c r="Q73" s="201">
        <v>0.23</v>
      </c>
      <c r="R73" s="201">
        <v>0.41</v>
      </c>
      <c r="S73" s="201">
        <v>0.28000000000000003</v>
      </c>
      <c r="T73" s="201">
        <v>0</v>
      </c>
      <c r="U73" s="201">
        <v>2.08</v>
      </c>
      <c r="V73" s="201">
        <v>0.22</v>
      </c>
      <c r="W73" s="201">
        <v>0.47</v>
      </c>
      <c r="X73" s="201">
        <v>1.3</v>
      </c>
      <c r="Y73" s="201">
        <v>0</v>
      </c>
      <c r="Z73" s="201">
        <v>2.67</v>
      </c>
      <c r="AA73" s="201">
        <v>0.94</v>
      </c>
      <c r="AB73" s="201">
        <v>0</v>
      </c>
      <c r="AC73" s="201">
        <v>13.1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21.86</v>
      </c>
      <c r="K74" s="201">
        <v>0.32</v>
      </c>
      <c r="L74" s="201">
        <v>13.32</v>
      </c>
      <c r="M74" s="201">
        <v>0.98</v>
      </c>
      <c r="N74" s="201">
        <v>1.24</v>
      </c>
      <c r="O74" s="201">
        <v>0</v>
      </c>
      <c r="P74" s="201">
        <v>1.47</v>
      </c>
      <c r="Q74" s="201">
        <v>0.23</v>
      </c>
      <c r="R74" s="201">
        <v>0.41</v>
      </c>
      <c r="S74" s="201">
        <v>0.28000000000000003</v>
      </c>
      <c r="T74" s="201">
        <v>0</v>
      </c>
      <c r="U74" s="201">
        <v>2.08</v>
      </c>
      <c r="V74" s="201">
        <v>0.22</v>
      </c>
      <c r="W74" s="201">
        <v>0.47</v>
      </c>
      <c r="X74" s="201">
        <v>1.3</v>
      </c>
      <c r="Y74" s="201">
        <v>0</v>
      </c>
      <c r="Z74" s="201">
        <v>2.67</v>
      </c>
      <c r="AA74" s="201">
        <v>0.94</v>
      </c>
      <c r="AB74" s="201">
        <v>0</v>
      </c>
      <c r="AC74" s="201">
        <v>13.1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21.86</v>
      </c>
      <c r="K75" s="201">
        <v>0.75</v>
      </c>
      <c r="L75" s="201">
        <v>13.32</v>
      </c>
      <c r="M75" s="201">
        <v>0.98</v>
      </c>
      <c r="N75" s="201">
        <v>1.24</v>
      </c>
      <c r="O75" s="201">
        <v>0</v>
      </c>
      <c r="P75" s="201">
        <v>1.47</v>
      </c>
      <c r="Q75" s="201">
        <v>0.23</v>
      </c>
      <c r="R75" s="201">
        <v>0.41</v>
      </c>
      <c r="S75" s="201">
        <v>0.28000000000000003</v>
      </c>
      <c r="T75" s="201">
        <v>0</v>
      </c>
      <c r="U75" s="201">
        <v>2.08</v>
      </c>
      <c r="V75" s="201">
        <v>0.22</v>
      </c>
      <c r="W75" s="201">
        <v>0.47</v>
      </c>
      <c r="X75" s="201">
        <v>1.3</v>
      </c>
      <c r="Y75" s="201">
        <v>0</v>
      </c>
      <c r="Z75" s="201">
        <v>2.67</v>
      </c>
      <c r="AA75" s="201">
        <v>0.94</v>
      </c>
      <c r="AB75" s="201">
        <v>0</v>
      </c>
      <c r="AC75" s="201">
        <v>13.1</v>
      </c>
      <c r="AD75" s="201">
        <v>0</v>
      </c>
      <c r="AE75" s="201">
        <v>0</v>
      </c>
      <c r="AF75" s="201">
        <v>0</v>
      </c>
      <c r="AG75" s="201">
        <v>0.78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123.59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21.86</v>
      </c>
      <c r="K76" s="201">
        <v>0.32</v>
      </c>
      <c r="L76" s="201">
        <v>13.32</v>
      </c>
      <c r="M76" s="201">
        <v>0.98</v>
      </c>
      <c r="N76" s="201">
        <v>1.24</v>
      </c>
      <c r="O76" s="201">
        <v>0</v>
      </c>
      <c r="P76" s="201">
        <v>1.47</v>
      </c>
      <c r="Q76" s="201">
        <v>0.23</v>
      </c>
      <c r="R76" s="201">
        <v>0.41</v>
      </c>
      <c r="S76" s="201">
        <v>0.28000000000000003</v>
      </c>
      <c r="T76" s="201">
        <v>0</v>
      </c>
      <c r="U76" s="201">
        <v>2.08</v>
      </c>
      <c r="V76" s="201">
        <v>0.22</v>
      </c>
      <c r="W76" s="201">
        <v>0.37</v>
      </c>
      <c r="X76" s="201">
        <v>1.3</v>
      </c>
      <c r="Y76" s="201">
        <v>0</v>
      </c>
      <c r="Z76" s="201">
        <v>2.67</v>
      </c>
      <c r="AA76" s="201">
        <v>0.94</v>
      </c>
      <c r="AB76" s="201">
        <v>0</v>
      </c>
      <c r="AC76" s="201">
        <v>13.1</v>
      </c>
      <c r="AD76" s="201">
        <v>0</v>
      </c>
      <c r="AE76" s="201">
        <v>0</v>
      </c>
      <c r="AF76" s="201">
        <v>0</v>
      </c>
      <c r="AG76" s="201">
        <v>0.78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123.59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21.86</v>
      </c>
      <c r="K77" s="201">
        <v>0.32</v>
      </c>
      <c r="L77" s="201">
        <v>12.62</v>
      </c>
      <c r="M77" s="201">
        <v>0.98</v>
      </c>
      <c r="N77" s="201">
        <v>1.24</v>
      </c>
      <c r="O77" s="201">
        <v>0</v>
      </c>
      <c r="P77" s="201">
        <v>1.47</v>
      </c>
      <c r="Q77" s="201">
        <v>0.23</v>
      </c>
      <c r="R77" s="201">
        <v>0.41</v>
      </c>
      <c r="S77" s="201">
        <v>0.28000000000000003</v>
      </c>
      <c r="T77" s="201">
        <v>0</v>
      </c>
      <c r="U77" s="201">
        <v>2.08</v>
      </c>
      <c r="V77" s="201">
        <v>0.22</v>
      </c>
      <c r="W77" s="201">
        <v>0.37</v>
      </c>
      <c r="X77" s="201">
        <v>1.3</v>
      </c>
      <c r="Y77" s="201">
        <v>0</v>
      </c>
      <c r="Z77" s="201">
        <v>2.67</v>
      </c>
      <c r="AA77" s="201">
        <v>0.94</v>
      </c>
      <c r="AB77" s="201">
        <v>0</v>
      </c>
      <c r="AC77" s="201">
        <v>13.1</v>
      </c>
      <c r="AD77" s="201">
        <v>0</v>
      </c>
      <c r="AE77" s="201">
        <v>0</v>
      </c>
      <c r="AF77" s="201">
        <v>0</v>
      </c>
      <c r="AG77" s="201">
        <v>0.78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123.59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21.86</v>
      </c>
      <c r="K78" s="201">
        <v>0.32</v>
      </c>
      <c r="L78" s="201">
        <v>12.62</v>
      </c>
      <c r="M78" s="201">
        <v>0.98</v>
      </c>
      <c r="N78" s="201">
        <v>1.24</v>
      </c>
      <c r="O78" s="201">
        <v>0</v>
      </c>
      <c r="P78" s="201">
        <v>1.47</v>
      </c>
      <c r="Q78" s="201">
        <v>0.23</v>
      </c>
      <c r="R78" s="201">
        <v>0.41</v>
      </c>
      <c r="S78" s="201">
        <v>0.28000000000000003</v>
      </c>
      <c r="T78" s="201">
        <v>0</v>
      </c>
      <c r="U78" s="201">
        <v>2.08</v>
      </c>
      <c r="V78" s="201">
        <v>0.22</v>
      </c>
      <c r="W78" s="201">
        <v>0.37</v>
      </c>
      <c r="X78" s="201">
        <v>1.3</v>
      </c>
      <c r="Y78" s="201">
        <v>0</v>
      </c>
      <c r="Z78" s="201">
        <v>2.67</v>
      </c>
      <c r="AA78" s="201">
        <v>0.94</v>
      </c>
      <c r="AB78" s="201">
        <v>0</v>
      </c>
      <c r="AC78" s="201">
        <v>13.1</v>
      </c>
      <c r="AD78" s="201">
        <v>0</v>
      </c>
      <c r="AE78" s="201">
        <v>0</v>
      </c>
      <c r="AF78" s="201">
        <v>0</v>
      </c>
      <c r="AG78" s="201">
        <v>0.78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123.59</v>
      </c>
      <c r="AP78" s="201">
        <v>0</v>
      </c>
      <c r="AQ78" s="201">
        <v>0</v>
      </c>
      <c r="AR78" s="201">
        <v>11.75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21.86</v>
      </c>
      <c r="K79" s="201">
        <v>0</v>
      </c>
      <c r="L79" s="201">
        <v>10.33</v>
      </c>
      <c r="M79" s="201">
        <v>0.98</v>
      </c>
      <c r="N79" s="201">
        <v>1.24</v>
      </c>
      <c r="O79" s="201">
        <v>0</v>
      </c>
      <c r="P79" s="201">
        <v>1.47</v>
      </c>
      <c r="Q79" s="201">
        <v>0.23</v>
      </c>
      <c r="R79" s="201">
        <v>0.41</v>
      </c>
      <c r="S79" s="201">
        <v>0.28000000000000003</v>
      </c>
      <c r="T79" s="201">
        <v>0</v>
      </c>
      <c r="U79" s="201">
        <v>2.08</v>
      </c>
      <c r="V79" s="201">
        <v>0.22</v>
      </c>
      <c r="W79" s="201">
        <v>0.47</v>
      </c>
      <c r="X79" s="201">
        <v>1.3</v>
      </c>
      <c r="Y79" s="201">
        <v>0</v>
      </c>
      <c r="Z79" s="201">
        <v>2.67</v>
      </c>
      <c r="AA79" s="201">
        <v>0.94</v>
      </c>
      <c r="AB79" s="201">
        <v>0</v>
      </c>
      <c r="AC79" s="201">
        <v>13.1</v>
      </c>
      <c r="AD79" s="201">
        <v>0</v>
      </c>
      <c r="AE79" s="201">
        <v>0</v>
      </c>
      <c r="AF79" s="201">
        <v>0</v>
      </c>
      <c r="AG79" s="201">
        <v>0.78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123.59</v>
      </c>
      <c r="AP79" s="201">
        <v>0</v>
      </c>
      <c r="AQ79" s="201">
        <v>0</v>
      </c>
      <c r="AR79" s="201">
        <v>11.75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21.86</v>
      </c>
      <c r="K80" s="201">
        <v>0.25</v>
      </c>
      <c r="L80" s="201">
        <v>10.33</v>
      </c>
      <c r="M80" s="201">
        <v>0.98</v>
      </c>
      <c r="N80" s="201">
        <v>1.24</v>
      </c>
      <c r="O80" s="201">
        <v>0</v>
      </c>
      <c r="P80" s="201">
        <v>1.47</v>
      </c>
      <c r="Q80" s="201">
        <v>0.23</v>
      </c>
      <c r="R80" s="201">
        <v>0.41</v>
      </c>
      <c r="S80" s="201">
        <v>0.28000000000000003</v>
      </c>
      <c r="T80" s="201">
        <v>0</v>
      </c>
      <c r="U80" s="201">
        <v>2.08</v>
      </c>
      <c r="V80" s="201">
        <v>0.22</v>
      </c>
      <c r="W80" s="201">
        <v>0.47</v>
      </c>
      <c r="X80" s="201">
        <v>1.3</v>
      </c>
      <c r="Y80" s="201">
        <v>0</v>
      </c>
      <c r="Z80" s="201">
        <v>2.67</v>
      </c>
      <c r="AA80" s="201">
        <v>0.94</v>
      </c>
      <c r="AB80" s="201">
        <v>0</v>
      </c>
      <c r="AC80" s="201">
        <v>13.1</v>
      </c>
      <c r="AD80" s="201">
        <v>0</v>
      </c>
      <c r="AE80" s="201">
        <v>0</v>
      </c>
      <c r="AF80" s="201">
        <v>0</v>
      </c>
      <c r="AG80" s="201">
        <v>0.78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123.59</v>
      </c>
      <c r="AP80" s="201">
        <v>0</v>
      </c>
      <c r="AQ80" s="201">
        <v>0</v>
      </c>
      <c r="AR80" s="201">
        <v>11.75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21.86</v>
      </c>
      <c r="K81" s="201">
        <v>0.69</v>
      </c>
      <c r="L81" s="201">
        <v>10.33</v>
      </c>
      <c r="M81" s="201">
        <v>0.98</v>
      </c>
      <c r="N81" s="201">
        <v>1.24</v>
      </c>
      <c r="O81" s="201">
        <v>0</v>
      </c>
      <c r="P81" s="201">
        <v>1.47</v>
      </c>
      <c r="Q81" s="201">
        <v>0.23</v>
      </c>
      <c r="R81" s="201">
        <v>0.41</v>
      </c>
      <c r="S81" s="201">
        <v>0.28000000000000003</v>
      </c>
      <c r="T81" s="201">
        <v>0</v>
      </c>
      <c r="U81" s="201">
        <v>2.08</v>
      </c>
      <c r="V81" s="201">
        <v>0.22</v>
      </c>
      <c r="W81" s="201">
        <v>0.47</v>
      </c>
      <c r="X81" s="201">
        <v>1.3</v>
      </c>
      <c r="Y81" s="201">
        <v>0</v>
      </c>
      <c r="Z81" s="201">
        <v>2.67</v>
      </c>
      <c r="AA81" s="201">
        <v>0.94</v>
      </c>
      <c r="AB81" s="201">
        <v>0</v>
      </c>
      <c r="AC81" s="201">
        <v>13.1</v>
      </c>
      <c r="AD81" s="201">
        <v>0</v>
      </c>
      <c r="AE81" s="201">
        <v>0</v>
      </c>
      <c r="AF81" s="201">
        <v>0</v>
      </c>
      <c r="AG81" s="201">
        <v>0.78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123.59</v>
      </c>
      <c r="AP81" s="201">
        <v>0</v>
      </c>
      <c r="AQ81" s="201">
        <v>0</v>
      </c>
      <c r="AR81" s="201">
        <v>11.75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21.86</v>
      </c>
      <c r="K82" s="201">
        <v>0.32</v>
      </c>
      <c r="L82" s="201">
        <v>10.33</v>
      </c>
      <c r="M82" s="201">
        <v>0.98</v>
      </c>
      <c r="N82" s="201">
        <v>1.24</v>
      </c>
      <c r="O82" s="201">
        <v>0</v>
      </c>
      <c r="P82" s="201">
        <v>1.47</v>
      </c>
      <c r="Q82" s="201">
        <v>0.23</v>
      </c>
      <c r="R82" s="201">
        <v>0.41</v>
      </c>
      <c r="S82" s="201">
        <v>0.28000000000000003</v>
      </c>
      <c r="T82" s="201">
        <v>0</v>
      </c>
      <c r="U82" s="201">
        <v>2.08</v>
      </c>
      <c r="V82" s="201">
        <v>0.22</v>
      </c>
      <c r="W82" s="201">
        <v>0.47</v>
      </c>
      <c r="X82" s="201">
        <v>1.3</v>
      </c>
      <c r="Y82" s="201">
        <v>0</v>
      </c>
      <c r="Z82" s="201">
        <v>2.67</v>
      </c>
      <c r="AA82" s="201">
        <v>0.94</v>
      </c>
      <c r="AB82" s="201">
        <v>0</v>
      </c>
      <c r="AC82" s="201">
        <v>13.1</v>
      </c>
      <c r="AD82" s="201">
        <v>0</v>
      </c>
      <c r="AE82" s="201">
        <v>0</v>
      </c>
      <c r="AF82" s="201">
        <v>0</v>
      </c>
      <c r="AG82" s="201">
        <v>0.78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123.59</v>
      </c>
      <c r="AP82" s="201">
        <v>0</v>
      </c>
      <c r="AQ82" s="201">
        <v>0</v>
      </c>
      <c r="AR82" s="201">
        <v>11.75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21.86</v>
      </c>
      <c r="K83" s="201">
        <v>0.32</v>
      </c>
      <c r="L83" s="201">
        <v>10.34</v>
      </c>
      <c r="M83" s="201">
        <v>0.98</v>
      </c>
      <c r="N83" s="201">
        <v>1.24</v>
      </c>
      <c r="O83" s="201">
        <v>0</v>
      </c>
      <c r="P83" s="201">
        <v>1.47</v>
      </c>
      <c r="Q83" s="201">
        <v>0.23</v>
      </c>
      <c r="R83" s="201">
        <v>0.41</v>
      </c>
      <c r="S83" s="201">
        <v>0.28000000000000003</v>
      </c>
      <c r="T83" s="201">
        <v>0</v>
      </c>
      <c r="U83" s="201">
        <v>2.08</v>
      </c>
      <c r="V83" s="201">
        <v>0.22</v>
      </c>
      <c r="W83" s="201">
        <v>0.47</v>
      </c>
      <c r="X83" s="201">
        <v>1.3</v>
      </c>
      <c r="Y83" s="201">
        <v>0</v>
      </c>
      <c r="Z83" s="201">
        <v>2.67</v>
      </c>
      <c r="AA83" s="201">
        <v>0.94</v>
      </c>
      <c r="AB83" s="201">
        <v>0</v>
      </c>
      <c r="AC83" s="201">
        <v>13.1</v>
      </c>
      <c r="AD83" s="201">
        <v>0</v>
      </c>
      <c r="AE83" s="201">
        <v>0</v>
      </c>
      <c r="AF83" s="201">
        <v>0</v>
      </c>
      <c r="AG83" s="201">
        <v>0.78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123.59</v>
      </c>
      <c r="AP83" s="201">
        <v>0</v>
      </c>
      <c r="AQ83" s="201">
        <v>0</v>
      </c>
      <c r="AR83" s="201">
        <v>11.92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21.86</v>
      </c>
      <c r="K84" s="201">
        <v>0.32</v>
      </c>
      <c r="L84" s="201">
        <v>10.34</v>
      </c>
      <c r="M84" s="201">
        <v>0.98</v>
      </c>
      <c r="N84" s="201">
        <v>1.24</v>
      </c>
      <c r="O84" s="201">
        <v>0</v>
      </c>
      <c r="P84" s="201">
        <v>1.47</v>
      </c>
      <c r="Q84" s="201">
        <v>0.23</v>
      </c>
      <c r="R84" s="201">
        <v>0.41</v>
      </c>
      <c r="S84" s="201">
        <v>0.28000000000000003</v>
      </c>
      <c r="T84" s="201">
        <v>0</v>
      </c>
      <c r="U84" s="201">
        <v>2.08</v>
      </c>
      <c r="V84" s="201">
        <v>0.22</v>
      </c>
      <c r="W84" s="201">
        <v>0.47</v>
      </c>
      <c r="X84" s="201">
        <v>1.3</v>
      </c>
      <c r="Y84" s="201">
        <v>0</v>
      </c>
      <c r="Z84" s="201">
        <v>2.67</v>
      </c>
      <c r="AA84" s="201">
        <v>0.94</v>
      </c>
      <c r="AB84" s="201">
        <v>0</v>
      </c>
      <c r="AC84" s="201">
        <v>13.1</v>
      </c>
      <c r="AD84" s="201">
        <v>0</v>
      </c>
      <c r="AE84" s="201">
        <v>0</v>
      </c>
      <c r="AF84" s="201">
        <v>0</v>
      </c>
      <c r="AG84" s="201">
        <v>0.78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123.59</v>
      </c>
      <c r="AP84" s="201">
        <v>0</v>
      </c>
      <c r="AQ84" s="201">
        <v>0</v>
      </c>
      <c r="AR84" s="201">
        <v>11.92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21.86</v>
      </c>
      <c r="K85" s="201">
        <v>0.32</v>
      </c>
      <c r="L85" s="201">
        <v>10.34</v>
      </c>
      <c r="M85" s="201">
        <v>0.98</v>
      </c>
      <c r="N85" s="201">
        <v>1.24</v>
      </c>
      <c r="O85" s="201">
        <v>0</v>
      </c>
      <c r="P85" s="201">
        <v>1.47</v>
      </c>
      <c r="Q85" s="201">
        <v>0.23</v>
      </c>
      <c r="R85" s="201">
        <v>0.41</v>
      </c>
      <c r="S85" s="201">
        <v>0.28000000000000003</v>
      </c>
      <c r="T85" s="201">
        <v>0</v>
      </c>
      <c r="U85" s="201">
        <v>2.08</v>
      </c>
      <c r="V85" s="201">
        <v>0.22</v>
      </c>
      <c r="W85" s="201">
        <v>0.47</v>
      </c>
      <c r="X85" s="201">
        <v>1.3</v>
      </c>
      <c r="Y85" s="201">
        <v>0</v>
      </c>
      <c r="Z85" s="201">
        <v>2.67</v>
      </c>
      <c r="AA85" s="201">
        <v>0.94</v>
      </c>
      <c r="AB85" s="201">
        <v>0</v>
      </c>
      <c r="AC85" s="201">
        <v>13.1</v>
      </c>
      <c r="AD85" s="201">
        <v>0</v>
      </c>
      <c r="AE85" s="201">
        <v>0</v>
      </c>
      <c r="AF85" s="201">
        <v>0</v>
      </c>
      <c r="AG85" s="201">
        <v>0.78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123.59</v>
      </c>
      <c r="AP85" s="201">
        <v>0</v>
      </c>
      <c r="AQ85" s="201">
        <v>0</v>
      </c>
      <c r="AR85" s="201">
        <v>11.92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21.86</v>
      </c>
      <c r="K86" s="201">
        <v>0.32</v>
      </c>
      <c r="L86" s="201">
        <v>10.34</v>
      </c>
      <c r="M86" s="201">
        <v>0.98</v>
      </c>
      <c r="N86" s="201">
        <v>1.24</v>
      </c>
      <c r="O86" s="201">
        <v>0</v>
      </c>
      <c r="P86" s="201">
        <v>1.47</v>
      </c>
      <c r="Q86" s="201">
        <v>0.23</v>
      </c>
      <c r="R86" s="201">
        <v>0.41</v>
      </c>
      <c r="S86" s="201">
        <v>0.28000000000000003</v>
      </c>
      <c r="T86" s="201">
        <v>0</v>
      </c>
      <c r="U86" s="201">
        <v>2.08</v>
      </c>
      <c r="V86" s="201">
        <v>0.22</v>
      </c>
      <c r="W86" s="201">
        <v>0.47</v>
      </c>
      <c r="X86" s="201">
        <v>1.3</v>
      </c>
      <c r="Y86" s="201">
        <v>0</v>
      </c>
      <c r="Z86" s="201">
        <v>2.67</v>
      </c>
      <c r="AA86" s="201">
        <v>0.94</v>
      </c>
      <c r="AB86" s="201">
        <v>0</v>
      </c>
      <c r="AC86" s="201">
        <v>13.1</v>
      </c>
      <c r="AD86" s="201">
        <v>0</v>
      </c>
      <c r="AE86" s="201">
        <v>0</v>
      </c>
      <c r="AF86" s="201">
        <v>0</v>
      </c>
      <c r="AG86" s="201">
        <v>0.78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123.59</v>
      </c>
      <c r="AP86" s="201">
        <v>0</v>
      </c>
      <c r="AQ86" s="201">
        <v>0</v>
      </c>
      <c r="AR86" s="201">
        <v>11.92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21.86</v>
      </c>
      <c r="K87" s="201">
        <v>0.32</v>
      </c>
      <c r="L87" s="201">
        <v>10.34</v>
      </c>
      <c r="M87" s="201">
        <v>0.98</v>
      </c>
      <c r="N87" s="201">
        <v>1.24</v>
      </c>
      <c r="O87" s="201">
        <v>0</v>
      </c>
      <c r="P87" s="201">
        <v>1.47</v>
      </c>
      <c r="Q87" s="201">
        <v>0.23</v>
      </c>
      <c r="R87" s="201">
        <v>0.41</v>
      </c>
      <c r="S87" s="201">
        <v>0.28000000000000003</v>
      </c>
      <c r="T87" s="201">
        <v>0</v>
      </c>
      <c r="U87" s="201">
        <v>2.08</v>
      </c>
      <c r="V87" s="201">
        <v>0.22</v>
      </c>
      <c r="W87" s="201">
        <v>0.47</v>
      </c>
      <c r="X87" s="201">
        <v>3.64</v>
      </c>
      <c r="Y87" s="201">
        <v>0</v>
      </c>
      <c r="Z87" s="201">
        <v>2.67</v>
      </c>
      <c r="AA87" s="201">
        <v>0.94</v>
      </c>
      <c r="AB87" s="201">
        <v>0</v>
      </c>
      <c r="AC87" s="201">
        <v>13.1</v>
      </c>
      <c r="AD87" s="201">
        <v>0</v>
      </c>
      <c r="AE87" s="201">
        <v>0</v>
      </c>
      <c r="AF87" s="201">
        <v>0</v>
      </c>
      <c r="AG87" s="201">
        <v>0.78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123.59</v>
      </c>
      <c r="AP87" s="201">
        <v>0</v>
      </c>
      <c r="AQ87" s="201">
        <v>0</v>
      </c>
      <c r="AR87" s="201">
        <v>11.92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21.86</v>
      </c>
      <c r="K88" s="201">
        <v>0.32</v>
      </c>
      <c r="L88" s="201">
        <v>10.34</v>
      </c>
      <c r="M88" s="201">
        <v>0.98</v>
      </c>
      <c r="N88" s="201">
        <v>1.24</v>
      </c>
      <c r="O88" s="201">
        <v>0</v>
      </c>
      <c r="P88" s="201">
        <v>1.47</v>
      </c>
      <c r="Q88" s="201">
        <v>0.23</v>
      </c>
      <c r="R88" s="201">
        <v>0.41</v>
      </c>
      <c r="S88" s="201">
        <v>0.28000000000000003</v>
      </c>
      <c r="T88" s="201">
        <v>0</v>
      </c>
      <c r="U88" s="201">
        <v>2.08</v>
      </c>
      <c r="V88" s="201">
        <v>0.22</v>
      </c>
      <c r="W88" s="201">
        <v>0.47</v>
      </c>
      <c r="X88" s="201">
        <v>4.37</v>
      </c>
      <c r="Y88" s="201">
        <v>0</v>
      </c>
      <c r="Z88" s="201">
        <v>2.67</v>
      </c>
      <c r="AA88" s="201">
        <v>0.94</v>
      </c>
      <c r="AB88" s="201">
        <v>0</v>
      </c>
      <c r="AC88" s="201">
        <v>13.1</v>
      </c>
      <c r="AD88" s="201">
        <v>0</v>
      </c>
      <c r="AE88" s="201">
        <v>0</v>
      </c>
      <c r="AF88" s="201">
        <v>0</v>
      </c>
      <c r="AG88" s="201">
        <v>0.78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123.59</v>
      </c>
      <c r="AP88" s="201">
        <v>0</v>
      </c>
      <c r="AQ88" s="201">
        <v>0</v>
      </c>
      <c r="AR88" s="201">
        <v>11.92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21.86</v>
      </c>
      <c r="K89" s="201">
        <v>0.32</v>
      </c>
      <c r="L89" s="201">
        <v>10.34</v>
      </c>
      <c r="M89" s="201">
        <v>0.98</v>
      </c>
      <c r="N89" s="201">
        <v>1.24</v>
      </c>
      <c r="O89" s="201">
        <v>0</v>
      </c>
      <c r="P89" s="201">
        <v>1.47</v>
      </c>
      <c r="Q89" s="201">
        <v>0.23</v>
      </c>
      <c r="R89" s="201">
        <v>0.41</v>
      </c>
      <c r="S89" s="201">
        <v>0.28000000000000003</v>
      </c>
      <c r="T89" s="201">
        <v>0</v>
      </c>
      <c r="U89" s="201">
        <v>2.08</v>
      </c>
      <c r="V89" s="201">
        <v>0.22</v>
      </c>
      <c r="W89" s="201">
        <v>0.47</v>
      </c>
      <c r="X89" s="201">
        <v>4.37</v>
      </c>
      <c r="Y89" s="201">
        <v>0</v>
      </c>
      <c r="Z89" s="201">
        <v>2.67</v>
      </c>
      <c r="AA89" s="201">
        <v>0.94</v>
      </c>
      <c r="AB89" s="201">
        <v>0</v>
      </c>
      <c r="AC89" s="201">
        <v>13.1</v>
      </c>
      <c r="AD89" s="201">
        <v>0</v>
      </c>
      <c r="AE89" s="201">
        <v>0</v>
      </c>
      <c r="AF89" s="201">
        <v>0</v>
      </c>
      <c r="AG89" s="201">
        <v>0.78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123.59</v>
      </c>
      <c r="AP89" s="201">
        <v>0</v>
      </c>
      <c r="AQ89" s="201">
        <v>0</v>
      </c>
      <c r="AR89" s="201">
        <v>11.92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21.86</v>
      </c>
      <c r="K90" s="201">
        <v>0.32</v>
      </c>
      <c r="L90" s="201">
        <v>10.34</v>
      </c>
      <c r="M90" s="201">
        <v>0.98</v>
      </c>
      <c r="N90" s="201">
        <v>1.24</v>
      </c>
      <c r="O90" s="201">
        <v>0</v>
      </c>
      <c r="P90" s="201">
        <v>1.47</v>
      </c>
      <c r="Q90" s="201">
        <v>0.23</v>
      </c>
      <c r="R90" s="201">
        <v>0.41</v>
      </c>
      <c r="S90" s="201">
        <v>0.28000000000000003</v>
      </c>
      <c r="T90" s="201">
        <v>0</v>
      </c>
      <c r="U90" s="201">
        <v>2.08</v>
      </c>
      <c r="V90" s="201">
        <v>0.22</v>
      </c>
      <c r="W90" s="201">
        <v>0.47</v>
      </c>
      <c r="X90" s="201">
        <v>4.37</v>
      </c>
      <c r="Y90" s="201">
        <v>0</v>
      </c>
      <c r="Z90" s="201">
        <v>2.67</v>
      </c>
      <c r="AA90" s="201">
        <v>0.94</v>
      </c>
      <c r="AB90" s="201">
        <v>0</v>
      </c>
      <c r="AC90" s="201">
        <v>10.49</v>
      </c>
      <c r="AD90" s="201">
        <v>0</v>
      </c>
      <c r="AE90" s="201">
        <v>0</v>
      </c>
      <c r="AF90" s="201">
        <v>0</v>
      </c>
      <c r="AG90" s="201">
        <v>0.78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123.59</v>
      </c>
      <c r="AP90" s="201">
        <v>0</v>
      </c>
      <c r="AQ90" s="201">
        <v>0</v>
      </c>
      <c r="AR90" s="201">
        <v>11.92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21.86</v>
      </c>
      <c r="K91" s="201">
        <v>0.32</v>
      </c>
      <c r="L91" s="201">
        <v>10.34</v>
      </c>
      <c r="M91" s="201">
        <v>0.98</v>
      </c>
      <c r="N91" s="201">
        <v>1.24</v>
      </c>
      <c r="O91" s="201">
        <v>0</v>
      </c>
      <c r="P91" s="201">
        <v>1.47</v>
      </c>
      <c r="Q91" s="201">
        <v>0.23</v>
      </c>
      <c r="R91" s="201">
        <v>0.41</v>
      </c>
      <c r="S91" s="201">
        <v>0.28000000000000003</v>
      </c>
      <c r="T91" s="201">
        <v>0</v>
      </c>
      <c r="U91" s="201">
        <v>2.08</v>
      </c>
      <c r="V91" s="201">
        <v>0.22</v>
      </c>
      <c r="W91" s="201">
        <v>0.47</v>
      </c>
      <c r="X91" s="201">
        <v>4.37</v>
      </c>
      <c r="Y91" s="201">
        <v>0</v>
      </c>
      <c r="Z91" s="201">
        <v>2.67</v>
      </c>
      <c r="AA91" s="201">
        <v>0.94</v>
      </c>
      <c r="AB91" s="201">
        <v>0</v>
      </c>
      <c r="AC91" s="201">
        <v>13.1</v>
      </c>
      <c r="AD91" s="201">
        <v>0</v>
      </c>
      <c r="AE91" s="201">
        <v>0</v>
      </c>
      <c r="AF91" s="201">
        <v>0</v>
      </c>
      <c r="AG91" s="201">
        <v>0.78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123.59</v>
      </c>
      <c r="AP91" s="201">
        <v>0</v>
      </c>
      <c r="AQ91" s="201">
        <v>0</v>
      </c>
      <c r="AR91" s="201">
        <v>11.92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21.86</v>
      </c>
      <c r="K92" s="201">
        <v>0.32</v>
      </c>
      <c r="L92" s="201">
        <v>10.34</v>
      </c>
      <c r="M92" s="201">
        <v>0.98</v>
      </c>
      <c r="N92" s="201">
        <v>1.24</v>
      </c>
      <c r="O92" s="201">
        <v>0</v>
      </c>
      <c r="P92" s="201">
        <v>1.47</v>
      </c>
      <c r="Q92" s="201">
        <v>0.23</v>
      </c>
      <c r="R92" s="201">
        <v>0.41</v>
      </c>
      <c r="S92" s="201">
        <v>0.28000000000000003</v>
      </c>
      <c r="T92" s="201">
        <v>0</v>
      </c>
      <c r="U92" s="201">
        <v>2.08</v>
      </c>
      <c r="V92" s="201">
        <v>0.22</v>
      </c>
      <c r="W92" s="201">
        <v>0.47</v>
      </c>
      <c r="X92" s="201">
        <v>4.37</v>
      </c>
      <c r="Y92" s="201">
        <v>0</v>
      </c>
      <c r="Z92" s="201">
        <v>2.67</v>
      </c>
      <c r="AA92" s="201">
        <v>0.94</v>
      </c>
      <c r="AB92" s="201">
        <v>0</v>
      </c>
      <c r="AC92" s="201">
        <v>13.1</v>
      </c>
      <c r="AD92" s="201">
        <v>0</v>
      </c>
      <c r="AE92" s="201">
        <v>0</v>
      </c>
      <c r="AF92" s="201">
        <v>0</v>
      </c>
      <c r="AG92" s="201">
        <v>0.78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11.92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21.86</v>
      </c>
      <c r="K93" s="201">
        <v>0.32</v>
      </c>
      <c r="L93" s="201">
        <v>10.34</v>
      </c>
      <c r="M93" s="201">
        <v>0.98</v>
      </c>
      <c r="N93" s="201">
        <v>1.24</v>
      </c>
      <c r="O93" s="201">
        <v>0</v>
      </c>
      <c r="P93" s="201">
        <v>1.47</v>
      </c>
      <c r="Q93" s="201">
        <v>0.23</v>
      </c>
      <c r="R93" s="201">
        <v>0.41</v>
      </c>
      <c r="S93" s="201">
        <v>0.28000000000000003</v>
      </c>
      <c r="T93" s="201">
        <v>0</v>
      </c>
      <c r="U93" s="201">
        <v>2.08</v>
      </c>
      <c r="V93" s="201">
        <v>0.22</v>
      </c>
      <c r="W93" s="201">
        <v>0.47</v>
      </c>
      <c r="X93" s="201">
        <v>4.37</v>
      </c>
      <c r="Y93" s="201">
        <v>0</v>
      </c>
      <c r="Z93" s="201">
        <v>2.67</v>
      </c>
      <c r="AA93" s="201">
        <v>0.94</v>
      </c>
      <c r="AB93" s="201">
        <v>0</v>
      </c>
      <c r="AC93" s="201">
        <v>13.1</v>
      </c>
      <c r="AD93" s="201">
        <v>0</v>
      </c>
      <c r="AE93" s="201">
        <v>0</v>
      </c>
      <c r="AF93" s="201">
        <v>0</v>
      </c>
      <c r="AG93" s="201">
        <v>1.88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123.59</v>
      </c>
      <c r="AP93" s="201">
        <v>0</v>
      </c>
      <c r="AQ93" s="201">
        <v>0</v>
      </c>
      <c r="AR93" s="201">
        <v>11.92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21.86</v>
      </c>
      <c r="K94" s="201">
        <v>0.32</v>
      </c>
      <c r="L94" s="201">
        <v>10.34</v>
      </c>
      <c r="M94" s="201">
        <v>0.98</v>
      </c>
      <c r="N94" s="201">
        <v>1.24</v>
      </c>
      <c r="O94" s="201">
        <v>0</v>
      </c>
      <c r="P94" s="201">
        <v>1.47</v>
      </c>
      <c r="Q94" s="201">
        <v>0.23</v>
      </c>
      <c r="R94" s="201">
        <v>0.41</v>
      </c>
      <c r="S94" s="201">
        <v>0.28000000000000003</v>
      </c>
      <c r="T94" s="201">
        <v>0</v>
      </c>
      <c r="U94" s="201">
        <v>2.08</v>
      </c>
      <c r="V94" s="201">
        <v>0.22</v>
      </c>
      <c r="W94" s="201">
        <v>0.47</v>
      </c>
      <c r="X94" s="201">
        <v>4.37</v>
      </c>
      <c r="Y94" s="201">
        <v>0</v>
      </c>
      <c r="Z94" s="201">
        <v>2.67</v>
      </c>
      <c r="AA94" s="201">
        <v>0.94</v>
      </c>
      <c r="AB94" s="201">
        <v>0</v>
      </c>
      <c r="AC94" s="201">
        <v>13.1</v>
      </c>
      <c r="AD94" s="201">
        <v>0</v>
      </c>
      <c r="AE94" s="201">
        <v>0</v>
      </c>
      <c r="AF94" s="201">
        <v>0</v>
      </c>
      <c r="AG94" s="201">
        <v>1.88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123.59</v>
      </c>
      <c r="AP94" s="201">
        <v>0</v>
      </c>
      <c r="AQ94" s="201">
        <v>0</v>
      </c>
      <c r="AR94" s="201">
        <v>11.92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21.86</v>
      </c>
      <c r="K95" s="201">
        <v>0.32</v>
      </c>
      <c r="L95" s="201">
        <v>10.34</v>
      </c>
      <c r="M95" s="201">
        <v>0.98</v>
      </c>
      <c r="N95" s="201">
        <v>1.24</v>
      </c>
      <c r="O95" s="201">
        <v>0</v>
      </c>
      <c r="P95" s="201">
        <v>1.47</v>
      </c>
      <c r="Q95" s="201">
        <v>0.23</v>
      </c>
      <c r="R95" s="201">
        <v>0.41</v>
      </c>
      <c r="S95" s="201">
        <v>0.28000000000000003</v>
      </c>
      <c r="T95" s="201">
        <v>0</v>
      </c>
      <c r="U95" s="201">
        <v>2.08</v>
      </c>
      <c r="V95" s="201">
        <v>0.22</v>
      </c>
      <c r="W95" s="201">
        <v>0.47</v>
      </c>
      <c r="X95" s="201">
        <v>2.04</v>
      </c>
      <c r="Y95" s="201">
        <v>0</v>
      </c>
      <c r="Z95" s="201">
        <v>2.67</v>
      </c>
      <c r="AA95" s="201">
        <v>0.94</v>
      </c>
      <c r="AB95" s="201">
        <v>0</v>
      </c>
      <c r="AC95" s="201">
        <v>13.1</v>
      </c>
      <c r="AD95" s="201">
        <v>0</v>
      </c>
      <c r="AE95" s="201">
        <v>0</v>
      </c>
      <c r="AF95" s="201">
        <v>0</v>
      </c>
      <c r="AG95" s="201">
        <v>1.88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123.59</v>
      </c>
      <c r="AP95" s="201">
        <v>0</v>
      </c>
      <c r="AQ95" s="201">
        <v>0</v>
      </c>
      <c r="AR95" s="201">
        <v>11.92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21.86</v>
      </c>
      <c r="K96" s="201">
        <v>0.32</v>
      </c>
      <c r="L96" s="201">
        <v>10.34</v>
      </c>
      <c r="M96" s="201">
        <v>0.98</v>
      </c>
      <c r="N96" s="201">
        <v>1.24</v>
      </c>
      <c r="O96" s="201">
        <v>0</v>
      </c>
      <c r="P96" s="201">
        <v>1.47</v>
      </c>
      <c r="Q96" s="201">
        <v>0.23</v>
      </c>
      <c r="R96" s="201">
        <v>0.41</v>
      </c>
      <c r="S96" s="201">
        <v>0.28000000000000003</v>
      </c>
      <c r="T96" s="201">
        <v>0</v>
      </c>
      <c r="U96" s="201">
        <v>2.08</v>
      </c>
      <c r="V96" s="201">
        <v>0.22</v>
      </c>
      <c r="W96" s="201">
        <v>0.47</v>
      </c>
      <c r="X96" s="201">
        <v>2.04</v>
      </c>
      <c r="Y96" s="201">
        <v>0</v>
      </c>
      <c r="Z96" s="201">
        <v>2.67</v>
      </c>
      <c r="AA96" s="201">
        <v>0.94</v>
      </c>
      <c r="AB96" s="201">
        <v>0</v>
      </c>
      <c r="AC96" s="201">
        <v>13.1</v>
      </c>
      <c r="AD96" s="201">
        <v>0</v>
      </c>
      <c r="AE96" s="201">
        <v>0</v>
      </c>
      <c r="AF96" s="201">
        <v>0</v>
      </c>
      <c r="AG96" s="201">
        <v>1.88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123.59</v>
      </c>
      <c r="AP96" s="201">
        <v>0</v>
      </c>
      <c r="AQ96" s="201">
        <v>0</v>
      </c>
      <c r="AR96" s="201">
        <v>11.92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21.86</v>
      </c>
      <c r="K97" s="201">
        <v>0.32</v>
      </c>
      <c r="L97" s="201">
        <v>10.34</v>
      </c>
      <c r="M97" s="201">
        <v>0.98</v>
      </c>
      <c r="N97" s="201">
        <v>1.24</v>
      </c>
      <c r="O97" s="201">
        <v>0</v>
      </c>
      <c r="P97" s="201">
        <v>1.47</v>
      </c>
      <c r="Q97" s="201">
        <v>0.23</v>
      </c>
      <c r="R97" s="201">
        <v>0.25</v>
      </c>
      <c r="S97" s="201">
        <v>0.28000000000000003</v>
      </c>
      <c r="T97" s="201">
        <v>0</v>
      </c>
      <c r="U97" s="201">
        <v>2.08</v>
      </c>
      <c r="V97" s="201">
        <v>0.22</v>
      </c>
      <c r="W97" s="201">
        <v>0.47</v>
      </c>
      <c r="X97" s="201">
        <v>2.04</v>
      </c>
      <c r="Y97" s="201">
        <v>0</v>
      </c>
      <c r="Z97" s="201">
        <v>2.67</v>
      </c>
      <c r="AA97" s="201">
        <v>0.94</v>
      </c>
      <c r="AB97" s="201">
        <v>0</v>
      </c>
      <c r="AC97" s="201">
        <v>13.1</v>
      </c>
      <c r="AD97" s="201">
        <v>0</v>
      </c>
      <c r="AE97" s="201">
        <v>0</v>
      </c>
      <c r="AF97" s="201">
        <v>0</v>
      </c>
      <c r="AG97" s="201">
        <v>1.88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123.59</v>
      </c>
      <c r="AP97" s="201">
        <v>0</v>
      </c>
      <c r="AQ97" s="201">
        <v>0</v>
      </c>
      <c r="AR97" s="201">
        <v>11.92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21.86</v>
      </c>
      <c r="K98" s="201">
        <v>0.32</v>
      </c>
      <c r="L98" s="201">
        <v>10.34</v>
      </c>
      <c r="M98" s="201">
        <v>0.98</v>
      </c>
      <c r="N98" s="201">
        <v>1.24</v>
      </c>
      <c r="O98" s="201">
        <v>0</v>
      </c>
      <c r="P98" s="201">
        <v>1.47</v>
      </c>
      <c r="Q98" s="201">
        <v>0.23</v>
      </c>
      <c r="R98" s="201">
        <v>0</v>
      </c>
      <c r="S98" s="201">
        <v>0.28000000000000003</v>
      </c>
      <c r="T98" s="201">
        <v>0</v>
      </c>
      <c r="U98" s="201">
        <v>2.08</v>
      </c>
      <c r="V98" s="201">
        <v>0.22</v>
      </c>
      <c r="W98" s="201">
        <v>0.47</v>
      </c>
      <c r="X98" s="201">
        <v>2.04</v>
      </c>
      <c r="Y98" s="201">
        <v>0</v>
      </c>
      <c r="Z98" s="201">
        <v>2.67</v>
      </c>
      <c r="AA98" s="201">
        <v>0.94</v>
      </c>
      <c r="AB98" s="201">
        <v>0</v>
      </c>
      <c r="AC98" s="201">
        <v>13.1</v>
      </c>
      <c r="AD98" s="201">
        <v>0</v>
      </c>
      <c r="AE98" s="201">
        <v>0</v>
      </c>
      <c r="AF98" s="201">
        <v>0</v>
      </c>
      <c r="AG98" s="201">
        <v>1.88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123.59</v>
      </c>
      <c r="AP98" s="201">
        <v>0</v>
      </c>
      <c r="AQ98" s="201">
        <v>0</v>
      </c>
      <c r="AR98" s="201">
        <v>11.92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0.47757499999999992</v>
      </c>
      <c r="H99">
        <f t="shared" si="0"/>
        <v>0</v>
      </c>
      <c r="I99">
        <f t="shared" si="0"/>
        <v>0</v>
      </c>
      <c r="J99">
        <f t="shared" si="0"/>
        <v>0.50500749999999883</v>
      </c>
      <c r="K99">
        <f t="shared" si="0"/>
        <v>7.3867499999999933E-2</v>
      </c>
      <c r="L99">
        <f t="shared" si="0"/>
        <v>3.8663749999999988</v>
      </c>
      <c r="M99">
        <f t="shared" si="0"/>
        <v>4.5084999999999903E-2</v>
      </c>
      <c r="N99">
        <f t="shared" si="0"/>
        <v>6.1522500000000084E-2</v>
      </c>
      <c r="O99">
        <f t="shared" si="0"/>
        <v>0</v>
      </c>
      <c r="P99">
        <f t="shared" si="0"/>
        <v>3.5237499999999984E-2</v>
      </c>
      <c r="Q99">
        <f t="shared" si="0"/>
        <v>3.8019999999999936E-2</v>
      </c>
      <c r="R99">
        <f t="shared" si="0"/>
        <v>8.101250000000014E-2</v>
      </c>
      <c r="S99">
        <f t="shared" si="0"/>
        <v>5.3562500000000013E-2</v>
      </c>
      <c r="T99">
        <f t="shared" si="0"/>
        <v>0</v>
      </c>
      <c r="U99">
        <f t="shared" si="0"/>
        <v>4.9877500000000075E-2</v>
      </c>
      <c r="V99">
        <f t="shared" si="0"/>
        <v>3.5352499999999988E-2</v>
      </c>
      <c r="W99">
        <f t="shared" si="0"/>
        <v>4.1807499999999991E-2</v>
      </c>
      <c r="X99">
        <f t="shared" si="0"/>
        <v>0.1479724999999997</v>
      </c>
      <c r="Y99">
        <f t="shared" si="0"/>
        <v>0</v>
      </c>
      <c r="Z99">
        <f t="shared" si="0"/>
        <v>0.58100250000000098</v>
      </c>
      <c r="AA99">
        <f t="shared" si="0"/>
        <v>0.14916250000000053</v>
      </c>
      <c r="AB99">
        <f t="shared" si="0"/>
        <v>0</v>
      </c>
      <c r="AC99">
        <f t="shared" si="0"/>
        <v>0.31218999999999997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3.0900000000000016E-3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3.2272500000000002</v>
      </c>
      <c r="AP99">
        <f t="shared" si="0"/>
        <v>0</v>
      </c>
      <c r="AQ99">
        <f t="shared" si="0"/>
        <v>0</v>
      </c>
      <c r="AR99">
        <f t="shared" si="0"/>
        <v>0.28792000000000006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-20</v>
      </c>
      <c r="D19" s="82">
        <v>0</v>
      </c>
      <c r="E19" s="82">
        <v>0</v>
      </c>
      <c r="F19" s="82">
        <v>-172</v>
      </c>
      <c r="G19" s="82">
        <v>-192</v>
      </c>
      <c r="H19" s="76"/>
      <c r="I19" s="31">
        <v>17</v>
      </c>
      <c r="J19" s="82">
        <v>20</v>
      </c>
      <c r="K19" s="82">
        <v>0</v>
      </c>
      <c r="L19" s="82">
        <v>0</v>
      </c>
      <c r="M19" s="82">
        <v>0</v>
      </c>
      <c r="N19" s="82">
        <v>20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172</v>
      </c>
      <c r="AF19" s="82">
        <v>0</v>
      </c>
      <c r="AG19" s="82">
        <v>0</v>
      </c>
      <c r="AH19" s="82">
        <v>0</v>
      </c>
      <c r="AI19" s="82">
        <v>172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172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-172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200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200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1720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1720</v>
      </c>
      <c r="DF19" s="81">
        <f t="shared" si="31"/>
        <v>192</v>
      </c>
      <c r="DG19" s="81">
        <f t="shared" si="32"/>
        <v>-20</v>
      </c>
      <c r="DH19" s="81">
        <f t="shared" si="33"/>
        <v>0</v>
      </c>
      <c r="DI19" s="81">
        <f t="shared" si="34"/>
        <v>0</v>
      </c>
      <c r="DJ19" s="81">
        <f t="shared" si="35"/>
        <v>-172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-40</v>
      </c>
      <c r="D20" s="82">
        <v>0</v>
      </c>
      <c r="E20" s="82">
        <v>0</v>
      </c>
      <c r="F20" s="82">
        <v>-118</v>
      </c>
      <c r="G20" s="82">
        <v>-158</v>
      </c>
      <c r="H20" s="76"/>
      <c r="I20" s="31">
        <v>18</v>
      </c>
      <c r="J20" s="82">
        <v>40</v>
      </c>
      <c r="K20" s="82">
        <v>0</v>
      </c>
      <c r="L20" s="82">
        <v>0</v>
      </c>
      <c r="M20" s="82">
        <v>0</v>
      </c>
      <c r="N20" s="82">
        <v>40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118</v>
      </c>
      <c r="AF20" s="82">
        <v>0</v>
      </c>
      <c r="AG20" s="82">
        <v>0</v>
      </c>
      <c r="AH20" s="82">
        <v>0</v>
      </c>
      <c r="AI20" s="82">
        <v>118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40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-40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118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-118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400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400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1180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1180</v>
      </c>
      <c r="DF20" s="81">
        <f t="shared" si="31"/>
        <v>158</v>
      </c>
      <c r="DG20" s="81">
        <f t="shared" si="32"/>
        <v>-40</v>
      </c>
      <c r="DH20" s="81">
        <f t="shared" si="33"/>
        <v>0</v>
      </c>
      <c r="DI20" s="81">
        <f t="shared" si="34"/>
        <v>0</v>
      </c>
      <c r="DJ20" s="81">
        <f t="shared" si="35"/>
        <v>-118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-55</v>
      </c>
      <c r="D21" s="82">
        <v>0</v>
      </c>
      <c r="E21" s="82">
        <v>0</v>
      </c>
      <c r="F21" s="82">
        <v>-85</v>
      </c>
      <c r="G21" s="82">
        <v>-140</v>
      </c>
      <c r="H21" s="76"/>
      <c r="I21" s="31">
        <v>19</v>
      </c>
      <c r="J21" s="82">
        <v>55</v>
      </c>
      <c r="K21" s="82">
        <v>0</v>
      </c>
      <c r="L21" s="82">
        <v>0</v>
      </c>
      <c r="M21" s="82">
        <v>0</v>
      </c>
      <c r="N21" s="82">
        <v>55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85</v>
      </c>
      <c r="AF21" s="82">
        <v>0</v>
      </c>
      <c r="AG21" s="82">
        <v>0</v>
      </c>
      <c r="AH21" s="82">
        <v>0</v>
      </c>
      <c r="AI21" s="82">
        <v>85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55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-55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85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-85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550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550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850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850</v>
      </c>
      <c r="DF21" s="81">
        <f t="shared" si="31"/>
        <v>140</v>
      </c>
      <c r="DG21" s="81">
        <f t="shared" si="32"/>
        <v>-55</v>
      </c>
      <c r="DH21" s="81">
        <f t="shared" si="33"/>
        <v>0</v>
      </c>
      <c r="DI21" s="81">
        <f t="shared" si="34"/>
        <v>0</v>
      </c>
      <c r="DJ21" s="81">
        <f t="shared" si="35"/>
        <v>-85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-43.606000000000002</v>
      </c>
      <c r="D22" s="82">
        <v>0</v>
      </c>
      <c r="E22" s="82">
        <v>0</v>
      </c>
      <c r="F22" s="82">
        <v>-59.393999999999998</v>
      </c>
      <c r="G22" s="82">
        <v>-103</v>
      </c>
      <c r="H22" s="76"/>
      <c r="I22" s="31">
        <v>20</v>
      </c>
      <c r="J22" s="82">
        <v>43.606000000000002</v>
      </c>
      <c r="K22" s="82">
        <v>0</v>
      </c>
      <c r="L22" s="82">
        <v>0</v>
      </c>
      <c r="M22" s="82">
        <v>0</v>
      </c>
      <c r="N22" s="82">
        <v>43.606000000000002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59.393999999999998</v>
      </c>
      <c r="AF22" s="82">
        <v>0</v>
      </c>
      <c r="AG22" s="82">
        <v>0</v>
      </c>
      <c r="AH22" s="82">
        <v>0</v>
      </c>
      <c r="AI22" s="82">
        <v>59.393999999999998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43.606000000000002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-43.606000000000002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59.393999999999998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-59.393999999999998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436.06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436.06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593.93999999999994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593.93999999999994</v>
      </c>
      <c r="DF22" s="81">
        <f t="shared" si="31"/>
        <v>103</v>
      </c>
      <c r="DG22" s="81">
        <f t="shared" si="32"/>
        <v>-43.606000000000002</v>
      </c>
      <c r="DH22" s="81">
        <f t="shared" si="33"/>
        <v>0</v>
      </c>
      <c r="DI22" s="81">
        <f t="shared" si="34"/>
        <v>0</v>
      </c>
      <c r="DJ22" s="81">
        <f t="shared" si="35"/>
        <v>-59.393999999999998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-22.861999999999998</v>
      </c>
      <c r="D23" s="82">
        <v>0</v>
      </c>
      <c r="E23" s="82">
        <v>0</v>
      </c>
      <c r="F23" s="82">
        <v>-31.138000000000002</v>
      </c>
      <c r="G23" s="82">
        <v>-54</v>
      </c>
      <c r="H23" s="76"/>
      <c r="I23" s="31">
        <v>21</v>
      </c>
      <c r="J23" s="82">
        <v>22.861999999999998</v>
      </c>
      <c r="K23" s="82">
        <v>0</v>
      </c>
      <c r="L23" s="82">
        <v>0</v>
      </c>
      <c r="M23" s="82">
        <v>0</v>
      </c>
      <c r="N23" s="82">
        <v>22.861999999999998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31.138000000000002</v>
      </c>
      <c r="AF23" s="82">
        <v>0</v>
      </c>
      <c r="AG23" s="82">
        <v>0</v>
      </c>
      <c r="AH23" s="82">
        <v>0</v>
      </c>
      <c r="AI23" s="82">
        <v>31.138000000000002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22.861999999999998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-22.861999999999998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31.138000000000002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-31.138000000000002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228.61999999999998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228.61999999999998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311.38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311.38</v>
      </c>
      <c r="DF23" s="81">
        <f t="shared" si="31"/>
        <v>54</v>
      </c>
      <c r="DG23" s="81">
        <f t="shared" si="32"/>
        <v>-22.861999999999998</v>
      </c>
      <c r="DH23" s="81">
        <f t="shared" si="33"/>
        <v>0</v>
      </c>
      <c r="DI23" s="81">
        <f t="shared" si="34"/>
        <v>0</v>
      </c>
      <c r="DJ23" s="81">
        <f t="shared" si="35"/>
        <v>-31.138000000000002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-6.35</v>
      </c>
      <c r="D24" s="82">
        <v>0</v>
      </c>
      <c r="E24" s="82">
        <v>0</v>
      </c>
      <c r="F24" s="82">
        <v>-8.65</v>
      </c>
      <c r="G24" s="82">
        <v>-15</v>
      </c>
      <c r="H24" s="76"/>
      <c r="I24" s="31">
        <v>22</v>
      </c>
      <c r="J24" s="82">
        <v>6.35</v>
      </c>
      <c r="K24" s="82">
        <v>0</v>
      </c>
      <c r="L24" s="82">
        <v>0</v>
      </c>
      <c r="M24" s="82">
        <v>0</v>
      </c>
      <c r="N24" s="82">
        <v>6.35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8.65</v>
      </c>
      <c r="AF24" s="82">
        <v>0</v>
      </c>
      <c r="AG24" s="82">
        <v>0</v>
      </c>
      <c r="AH24" s="82">
        <v>0</v>
      </c>
      <c r="AI24" s="82">
        <v>8.65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6.35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-6.35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8.65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-8.65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63.5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63.5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86.5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86.5</v>
      </c>
      <c r="DF24" s="81">
        <f t="shared" si="31"/>
        <v>15</v>
      </c>
      <c r="DG24" s="81">
        <f t="shared" si="32"/>
        <v>-6.35</v>
      </c>
      <c r="DH24" s="81">
        <f t="shared" si="33"/>
        <v>0</v>
      </c>
      <c r="DI24" s="81">
        <f t="shared" si="34"/>
        <v>0</v>
      </c>
      <c r="DJ24" s="81">
        <f t="shared" si="35"/>
        <v>-8.65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-26</v>
      </c>
      <c r="D59" s="82">
        <v>0</v>
      </c>
      <c r="E59" s="82">
        <v>0</v>
      </c>
      <c r="F59" s="82">
        <v>0</v>
      </c>
      <c r="G59" s="82">
        <v>-26</v>
      </c>
      <c r="H59" s="76"/>
      <c r="I59" s="31">
        <v>57</v>
      </c>
      <c r="J59" s="82">
        <v>26</v>
      </c>
      <c r="K59" s="82">
        <v>0</v>
      </c>
      <c r="L59" s="82">
        <v>0</v>
      </c>
      <c r="M59" s="82">
        <v>0</v>
      </c>
      <c r="N59" s="82">
        <v>26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26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-26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260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260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26</v>
      </c>
      <c r="DG59" s="81">
        <f t="shared" si="32"/>
        <v>-26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-26.472000000000001</v>
      </c>
      <c r="G64" s="82">
        <v>-26.472000000000001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-10</v>
      </c>
      <c r="N64" s="82">
        <v>-10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26.472000000000001</v>
      </c>
      <c r="AF64" s="82">
        <v>10</v>
      </c>
      <c r="AG64" s="82">
        <v>0</v>
      </c>
      <c r="AH64" s="82">
        <v>0</v>
      </c>
      <c r="AI64" s="82">
        <v>36.472000000000001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26.472000000000001</v>
      </c>
      <c r="BQ64" s="83">
        <f t="shared" si="3"/>
        <v>10</v>
      </c>
      <c r="BR64" s="83">
        <f t="shared" si="3"/>
        <v>0</v>
      </c>
      <c r="BS64" s="83">
        <f t="shared" si="3"/>
        <v>0</v>
      </c>
      <c r="BT64" s="83">
        <f t="shared" si="20"/>
        <v>-36.472000000000001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264.72000000000003</v>
      </c>
      <c r="DA64" s="80">
        <f t="shared" si="8"/>
        <v>100</v>
      </c>
      <c r="DB64" s="80">
        <f t="shared" si="8"/>
        <v>0</v>
      </c>
      <c r="DC64" s="80">
        <f t="shared" si="8"/>
        <v>0</v>
      </c>
      <c r="DD64" s="80">
        <f t="shared" si="30"/>
        <v>364.72</v>
      </c>
      <c r="DF64" s="81">
        <f t="shared" si="31"/>
        <v>26.472000000000001</v>
      </c>
      <c r="DG64" s="81">
        <f t="shared" si="32"/>
        <v>10</v>
      </c>
      <c r="DH64" s="81">
        <f t="shared" si="33"/>
        <v>0</v>
      </c>
      <c r="DI64" s="81">
        <f t="shared" si="34"/>
        <v>0</v>
      </c>
      <c r="DJ64" s="81">
        <f t="shared" si="35"/>
        <v>-36.472000000000001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-15.603</v>
      </c>
      <c r="G65" s="82">
        <v>-15.603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-9.6679999999999993</v>
      </c>
      <c r="N65" s="82">
        <v>-9.6679999999999993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15.603</v>
      </c>
      <c r="AF65" s="82">
        <v>9.6679999999999993</v>
      </c>
      <c r="AG65" s="82">
        <v>0</v>
      </c>
      <c r="AH65" s="82">
        <v>0</v>
      </c>
      <c r="AI65" s="82">
        <v>25.271000000000001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15.603</v>
      </c>
      <c r="BQ65" s="83">
        <f t="shared" si="3"/>
        <v>9.6679999999999993</v>
      </c>
      <c r="BR65" s="83">
        <f t="shared" si="3"/>
        <v>0</v>
      </c>
      <c r="BS65" s="83">
        <f t="shared" si="3"/>
        <v>0</v>
      </c>
      <c r="BT65" s="83">
        <f t="shared" si="20"/>
        <v>-25.271000000000001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156.03</v>
      </c>
      <c r="DA65" s="80">
        <f t="shared" si="8"/>
        <v>96.679999999999993</v>
      </c>
      <c r="DB65" s="80">
        <f t="shared" si="8"/>
        <v>0</v>
      </c>
      <c r="DC65" s="80">
        <f t="shared" si="8"/>
        <v>0</v>
      </c>
      <c r="DD65" s="80">
        <f t="shared" si="30"/>
        <v>252.70999999999998</v>
      </c>
      <c r="DF65" s="81">
        <f t="shared" si="31"/>
        <v>15.603</v>
      </c>
      <c r="DG65" s="81">
        <f t="shared" si="32"/>
        <v>9.6679999999999993</v>
      </c>
      <c r="DH65" s="81">
        <f t="shared" si="33"/>
        <v>0</v>
      </c>
      <c r="DI65" s="81">
        <f t="shared" si="34"/>
        <v>0</v>
      </c>
      <c r="DJ65" s="81">
        <f t="shared" si="35"/>
        <v>-25.271000000000001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-16.04</v>
      </c>
      <c r="G66" s="82">
        <v>-16.04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-9.9380000000000006</v>
      </c>
      <c r="N66" s="82">
        <v>-9.9380000000000006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16.04</v>
      </c>
      <c r="AF66" s="82">
        <v>9.9380000000000006</v>
      </c>
      <c r="AG66" s="82">
        <v>0</v>
      </c>
      <c r="AH66" s="82">
        <v>0</v>
      </c>
      <c r="AI66" s="82">
        <v>25.978000000000002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16.04</v>
      </c>
      <c r="BQ66" s="83">
        <f t="shared" si="3"/>
        <v>9.9380000000000006</v>
      </c>
      <c r="BR66" s="83">
        <f t="shared" si="3"/>
        <v>0</v>
      </c>
      <c r="BS66" s="83">
        <f t="shared" si="3"/>
        <v>0</v>
      </c>
      <c r="BT66" s="83">
        <f t="shared" si="20"/>
        <v>-25.978000000000002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160.39999999999998</v>
      </c>
      <c r="DA66" s="80">
        <f t="shared" si="8"/>
        <v>99.38000000000001</v>
      </c>
      <c r="DB66" s="80">
        <f t="shared" si="8"/>
        <v>0</v>
      </c>
      <c r="DC66" s="80">
        <f t="shared" si="8"/>
        <v>0</v>
      </c>
      <c r="DD66" s="80">
        <f t="shared" si="30"/>
        <v>259.77999999999997</v>
      </c>
      <c r="DF66" s="81">
        <f t="shared" si="31"/>
        <v>16.04</v>
      </c>
      <c r="DG66" s="81">
        <f t="shared" si="32"/>
        <v>9.9380000000000006</v>
      </c>
      <c r="DH66" s="81">
        <f t="shared" si="33"/>
        <v>0</v>
      </c>
      <c r="DI66" s="81">
        <f t="shared" si="34"/>
        <v>0</v>
      </c>
      <c r="DJ66" s="81">
        <f t="shared" si="35"/>
        <v>-25.978000000000002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-25.341999999999999</v>
      </c>
      <c r="G67" s="82">
        <v>-25.341999999999999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-15.701000000000001</v>
      </c>
      <c r="N67" s="82">
        <v>-15.701000000000001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25.341999999999999</v>
      </c>
      <c r="AF67" s="82">
        <v>15.701000000000001</v>
      </c>
      <c r="AG67" s="82">
        <v>0</v>
      </c>
      <c r="AH67" s="82">
        <v>0</v>
      </c>
      <c r="AI67" s="82">
        <v>41.042999999999999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25.341999999999999</v>
      </c>
      <c r="BQ67" s="83">
        <f t="shared" si="19"/>
        <v>15.701000000000001</v>
      </c>
      <c r="BR67" s="83">
        <f t="shared" si="19"/>
        <v>0</v>
      </c>
      <c r="BS67" s="83">
        <f t="shared" si="19"/>
        <v>0</v>
      </c>
      <c r="BT67" s="83">
        <f t="shared" si="20"/>
        <v>-41.042999999999999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253.42</v>
      </c>
      <c r="DA67" s="80">
        <f t="shared" si="29"/>
        <v>157.01</v>
      </c>
      <c r="DB67" s="80">
        <f t="shared" si="29"/>
        <v>0</v>
      </c>
      <c r="DC67" s="80">
        <f t="shared" si="29"/>
        <v>0</v>
      </c>
      <c r="DD67" s="80">
        <f t="shared" si="30"/>
        <v>410.42999999999995</v>
      </c>
      <c r="DF67" s="81">
        <f t="shared" si="31"/>
        <v>25.341999999999999</v>
      </c>
      <c r="DG67" s="81">
        <f t="shared" si="32"/>
        <v>15.701000000000001</v>
      </c>
      <c r="DH67" s="81">
        <f t="shared" si="33"/>
        <v>0</v>
      </c>
      <c r="DI67" s="81">
        <f t="shared" si="34"/>
        <v>0</v>
      </c>
      <c r="DJ67" s="81">
        <f t="shared" si="35"/>
        <v>-41.042999999999999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-33.536999999999999</v>
      </c>
      <c r="G68" s="82">
        <v>-33.536999999999999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-20.78</v>
      </c>
      <c r="N68" s="82">
        <v>-20.78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33.536999999999999</v>
      </c>
      <c r="AF68" s="82">
        <v>20.78</v>
      </c>
      <c r="AG68" s="82">
        <v>0</v>
      </c>
      <c r="AH68" s="82">
        <v>0</v>
      </c>
      <c r="AI68" s="82">
        <v>54.317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33.536999999999999</v>
      </c>
      <c r="BQ68" s="83">
        <f t="shared" si="47"/>
        <v>20.78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-54.317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335.37</v>
      </c>
      <c r="DA68" s="80">
        <f t="shared" si="57"/>
        <v>207.8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543.17000000000007</v>
      </c>
      <c r="DF68" s="81">
        <f t="shared" ref="DF68:DF99" si="59">AR68+AU68+BB68+BI68+BP68</f>
        <v>33.536999999999999</v>
      </c>
      <c r="DG68" s="81">
        <f t="shared" ref="DG68:DG99" si="60">AY68+AN68+BC68+BJ68+BQ68</f>
        <v>20.78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-54.317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-46.869</v>
      </c>
      <c r="G69" s="82">
        <v>-46.869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-25</v>
      </c>
      <c r="N69" s="82">
        <v>-25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46.869</v>
      </c>
      <c r="AF69" s="82">
        <v>25</v>
      </c>
      <c r="AG69" s="82">
        <v>0</v>
      </c>
      <c r="AH69" s="82">
        <v>0</v>
      </c>
      <c r="AI69" s="82">
        <v>71.869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46.869</v>
      </c>
      <c r="BQ69" s="83">
        <f t="shared" si="47"/>
        <v>25</v>
      </c>
      <c r="BR69" s="83">
        <f t="shared" si="47"/>
        <v>0</v>
      </c>
      <c r="BS69" s="83">
        <f t="shared" si="47"/>
        <v>0</v>
      </c>
      <c r="BT69" s="83">
        <f t="shared" si="48"/>
        <v>-71.869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468.69</v>
      </c>
      <c r="DA69" s="80">
        <f t="shared" si="57"/>
        <v>250</v>
      </c>
      <c r="DB69" s="80">
        <f t="shared" si="57"/>
        <v>0</v>
      </c>
      <c r="DC69" s="80">
        <f t="shared" si="57"/>
        <v>0</v>
      </c>
      <c r="DD69" s="80">
        <f t="shared" si="58"/>
        <v>718.69</v>
      </c>
      <c r="DF69" s="81">
        <f t="shared" si="59"/>
        <v>46.869</v>
      </c>
      <c r="DG69" s="81">
        <f t="shared" si="60"/>
        <v>25</v>
      </c>
      <c r="DH69" s="81">
        <f t="shared" si="61"/>
        <v>0</v>
      </c>
      <c r="DI69" s="81">
        <f t="shared" si="62"/>
        <v>0</v>
      </c>
      <c r="DJ69" s="81">
        <f t="shared" si="63"/>
        <v>-71.869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-83.98</v>
      </c>
      <c r="G70" s="82">
        <v>-83.98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-20</v>
      </c>
      <c r="N70" s="82">
        <v>-20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83.98</v>
      </c>
      <c r="AF70" s="82">
        <v>20</v>
      </c>
      <c r="AG70" s="82">
        <v>0</v>
      </c>
      <c r="AH70" s="82">
        <v>0</v>
      </c>
      <c r="AI70" s="82">
        <v>103.98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83.98</v>
      </c>
      <c r="BQ70" s="83">
        <f t="shared" si="47"/>
        <v>20</v>
      </c>
      <c r="BR70" s="83">
        <f t="shared" si="47"/>
        <v>0</v>
      </c>
      <c r="BS70" s="83">
        <f t="shared" si="47"/>
        <v>0</v>
      </c>
      <c r="BT70" s="83">
        <f t="shared" si="48"/>
        <v>-103.98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839.80000000000007</v>
      </c>
      <c r="DA70" s="80">
        <f t="shared" si="57"/>
        <v>200</v>
      </c>
      <c r="DB70" s="80">
        <f t="shared" si="57"/>
        <v>0</v>
      </c>
      <c r="DC70" s="80">
        <f t="shared" si="57"/>
        <v>0</v>
      </c>
      <c r="DD70" s="80">
        <f t="shared" si="58"/>
        <v>1039.8000000000002</v>
      </c>
      <c r="DF70" s="81">
        <f t="shared" si="59"/>
        <v>83.98</v>
      </c>
      <c r="DG70" s="81">
        <f t="shared" si="60"/>
        <v>20</v>
      </c>
      <c r="DH70" s="81">
        <f t="shared" si="61"/>
        <v>0</v>
      </c>
      <c r="DI70" s="81">
        <f t="shared" si="62"/>
        <v>0</v>
      </c>
      <c r="DJ70" s="81">
        <f t="shared" si="63"/>
        <v>-103.98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-109.27800000000001</v>
      </c>
      <c r="G71" s="82">
        <v>-109.27800000000001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-15</v>
      </c>
      <c r="N71" s="82">
        <v>-15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109.27800000000001</v>
      </c>
      <c r="AF71" s="82">
        <v>15</v>
      </c>
      <c r="AG71" s="82">
        <v>0</v>
      </c>
      <c r="AH71" s="82">
        <v>0</v>
      </c>
      <c r="AI71" s="82">
        <v>124.27800000000001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109.27800000000001</v>
      </c>
      <c r="BQ71" s="83">
        <f t="shared" si="47"/>
        <v>15</v>
      </c>
      <c r="BR71" s="83">
        <f t="shared" si="47"/>
        <v>0</v>
      </c>
      <c r="BS71" s="83">
        <f t="shared" si="47"/>
        <v>0</v>
      </c>
      <c r="BT71" s="83">
        <f t="shared" si="48"/>
        <v>-124.27800000000001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1092.78</v>
      </c>
      <c r="DA71" s="80">
        <f t="shared" si="57"/>
        <v>150</v>
      </c>
      <c r="DB71" s="80">
        <f t="shared" si="57"/>
        <v>0</v>
      </c>
      <c r="DC71" s="80">
        <f t="shared" si="57"/>
        <v>0</v>
      </c>
      <c r="DD71" s="80">
        <f t="shared" si="58"/>
        <v>1242.78</v>
      </c>
      <c r="DF71" s="81">
        <f t="shared" si="59"/>
        <v>109.27800000000001</v>
      </c>
      <c r="DG71" s="81">
        <f t="shared" si="60"/>
        <v>15</v>
      </c>
      <c r="DH71" s="81">
        <f t="shared" si="61"/>
        <v>0</v>
      </c>
      <c r="DI71" s="81">
        <f t="shared" si="62"/>
        <v>0</v>
      </c>
      <c r="DJ71" s="81">
        <f t="shared" si="63"/>
        <v>-124.27800000000001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-139.93600000000001</v>
      </c>
      <c r="G72" s="82">
        <v>-139.93600000000001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-15</v>
      </c>
      <c r="N72" s="82">
        <v>-15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139.93600000000001</v>
      </c>
      <c r="AF72" s="82">
        <v>15</v>
      </c>
      <c r="AG72" s="82">
        <v>0</v>
      </c>
      <c r="AH72" s="82">
        <v>0</v>
      </c>
      <c r="AI72" s="82">
        <v>154.93600000000001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139.93600000000001</v>
      </c>
      <c r="BQ72" s="83">
        <f t="shared" si="47"/>
        <v>15</v>
      </c>
      <c r="BR72" s="83">
        <f t="shared" si="47"/>
        <v>0</v>
      </c>
      <c r="BS72" s="83">
        <f t="shared" si="47"/>
        <v>0</v>
      </c>
      <c r="BT72" s="83">
        <f t="shared" si="48"/>
        <v>-154.93600000000001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1399.3600000000001</v>
      </c>
      <c r="DA72" s="80">
        <f t="shared" si="57"/>
        <v>150</v>
      </c>
      <c r="DB72" s="80">
        <f t="shared" si="57"/>
        <v>0</v>
      </c>
      <c r="DC72" s="80">
        <f t="shared" si="57"/>
        <v>0</v>
      </c>
      <c r="DD72" s="80">
        <f t="shared" si="58"/>
        <v>1549.3600000000001</v>
      </c>
      <c r="DF72" s="81">
        <f t="shared" si="59"/>
        <v>139.93600000000001</v>
      </c>
      <c r="DG72" s="81">
        <f t="shared" si="60"/>
        <v>15</v>
      </c>
      <c r="DH72" s="81">
        <f t="shared" si="61"/>
        <v>0</v>
      </c>
      <c r="DI72" s="81">
        <f t="shared" si="62"/>
        <v>0</v>
      </c>
      <c r="DJ72" s="81">
        <f t="shared" si="63"/>
        <v>-154.93600000000001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-168.28800000000001</v>
      </c>
      <c r="G73" s="82">
        <v>-168.28800000000001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-15</v>
      </c>
      <c r="N73" s="82">
        <v>-15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168.28800000000001</v>
      </c>
      <c r="AF73" s="82">
        <v>15</v>
      </c>
      <c r="AG73" s="82">
        <v>0</v>
      </c>
      <c r="AH73" s="82">
        <v>0</v>
      </c>
      <c r="AI73" s="82">
        <v>183.28800000000001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168.28800000000001</v>
      </c>
      <c r="BQ73" s="83">
        <f t="shared" si="47"/>
        <v>15</v>
      </c>
      <c r="BR73" s="83">
        <f t="shared" si="47"/>
        <v>0</v>
      </c>
      <c r="BS73" s="83">
        <f t="shared" si="47"/>
        <v>0</v>
      </c>
      <c r="BT73" s="83">
        <f t="shared" si="48"/>
        <v>-183.28800000000001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1682.88</v>
      </c>
      <c r="DA73" s="80">
        <f t="shared" si="57"/>
        <v>150</v>
      </c>
      <c r="DB73" s="80">
        <f t="shared" si="57"/>
        <v>0</v>
      </c>
      <c r="DC73" s="80">
        <f t="shared" si="57"/>
        <v>0</v>
      </c>
      <c r="DD73" s="80">
        <f t="shared" si="58"/>
        <v>1832.88</v>
      </c>
      <c r="DF73" s="81">
        <f t="shared" si="59"/>
        <v>168.28800000000001</v>
      </c>
      <c r="DG73" s="81">
        <f t="shared" si="60"/>
        <v>15</v>
      </c>
      <c r="DH73" s="81">
        <f t="shared" si="61"/>
        <v>0</v>
      </c>
      <c r="DI73" s="81">
        <f t="shared" si="62"/>
        <v>0</v>
      </c>
      <c r="DJ73" s="81">
        <f t="shared" si="63"/>
        <v>-183.28800000000001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-202.399</v>
      </c>
      <c r="G74" s="82">
        <v>-202.399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-5</v>
      </c>
      <c r="N74" s="82">
        <v>-5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202.399</v>
      </c>
      <c r="AF74" s="82">
        <v>5</v>
      </c>
      <c r="AG74" s="82">
        <v>0</v>
      </c>
      <c r="AH74" s="82">
        <v>0</v>
      </c>
      <c r="AI74" s="82">
        <v>207.399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202.399</v>
      </c>
      <c r="BQ74" s="83">
        <f t="shared" si="47"/>
        <v>5</v>
      </c>
      <c r="BR74" s="83">
        <f t="shared" si="47"/>
        <v>0</v>
      </c>
      <c r="BS74" s="83">
        <f t="shared" si="47"/>
        <v>0</v>
      </c>
      <c r="BT74" s="83">
        <f t="shared" si="48"/>
        <v>-207.399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2023.99</v>
      </c>
      <c r="DA74" s="80">
        <f t="shared" si="57"/>
        <v>50</v>
      </c>
      <c r="DB74" s="80">
        <f t="shared" si="57"/>
        <v>0</v>
      </c>
      <c r="DC74" s="80">
        <f t="shared" si="57"/>
        <v>0</v>
      </c>
      <c r="DD74" s="80">
        <f t="shared" si="58"/>
        <v>2073.9899999999998</v>
      </c>
      <c r="DF74" s="81">
        <f t="shared" si="59"/>
        <v>202.399</v>
      </c>
      <c r="DG74" s="81">
        <f t="shared" si="60"/>
        <v>5</v>
      </c>
      <c r="DH74" s="81">
        <f t="shared" si="61"/>
        <v>0</v>
      </c>
      <c r="DI74" s="81">
        <f t="shared" si="62"/>
        <v>0</v>
      </c>
      <c r="DJ74" s="81">
        <f t="shared" si="63"/>
        <v>-207.399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-128</v>
      </c>
      <c r="G75" s="82">
        <v>-128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128</v>
      </c>
      <c r="AF75" s="82">
        <v>0</v>
      </c>
      <c r="AG75" s="82">
        <v>0</v>
      </c>
      <c r="AH75" s="82">
        <v>0</v>
      </c>
      <c r="AI75" s="82">
        <v>128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128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-128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1280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1280</v>
      </c>
      <c r="DF75" s="81">
        <f t="shared" si="59"/>
        <v>128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-128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-93</v>
      </c>
      <c r="G76" s="82">
        <v>-93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93</v>
      </c>
      <c r="AF76" s="82">
        <v>0</v>
      </c>
      <c r="AG76" s="82">
        <v>0</v>
      </c>
      <c r="AH76" s="82">
        <v>0</v>
      </c>
      <c r="AI76" s="82">
        <v>93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93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-93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930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930</v>
      </c>
      <c r="DF76" s="81">
        <f t="shared" si="59"/>
        <v>93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-93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-82</v>
      </c>
      <c r="G77" s="82">
        <v>-82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82</v>
      </c>
      <c r="AF77" s="82">
        <v>0</v>
      </c>
      <c r="AG77" s="82">
        <v>0</v>
      </c>
      <c r="AH77" s="82">
        <v>0</v>
      </c>
      <c r="AI77" s="82">
        <v>82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82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820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820</v>
      </c>
      <c r="DF77" s="81">
        <f t="shared" si="59"/>
        <v>82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-82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-23.285</v>
      </c>
      <c r="D78" s="82">
        <v>0</v>
      </c>
      <c r="E78" s="82">
        <v>0</v>
      </c>
      <c r="F78" s="82">
        <v>-31.715</v>
      </c>
      <c r="G78" s="82">
        <v>-55</v>
      </c>
      <c r="H78" s="76"/>
      <c r="I78" s="31">
        <v>76</v>
      </c>
      <c r="J78" s="82">
        <v>23.285</v>
      </c>
      <c r="K78" s="82">
        <v>0</v>
      </c>
      <c r="L78" s="82">
        <v>0</v>
      </c>
      <c r="M78" s="82">
        <v>0</v>
      </c>
      <c r="N78" s="82">
        <v>23.285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31.715</v>
      </c>
      <c r="AF78" s="82">
        <v>0</v>
      </c>
      <c r="AG78" s="82">
        <v>0</v>
      </c>
      <c r="AH78" s="82">
        <v>0</v>
      </c>
      <c r="AI78" s="82">
        <v>31.715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23.285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-23.285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31.715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-31.715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232.85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232.85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317.14999999999998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317.14999999999998</v>
      </c>
      <c r="DF78" s="81">
        <f t="shared" si="59"/>
        <v>55</v>
      </c>
      <c r="DG78" s="81">
        <f t="shared" si="60"/>
        <v>-23.285</v>
      </c>
      <c r="DH78" s="81">
        <f t="shared" si="61"/>
        <v>0</v>
      </c>
      <c r="DI78" s="81">
        <f t="shared" si="62"/>
        <v>0</v>
      </c>
      <c r="DJ78" s="81">
        <f t="shared" si="63"/>
        <v>-31.715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-3.81</v>
      </c>
      <c r="D81" s="82">
        <v>0</v>
      </c>
      <c r="E81" s="82">
        <v>0</v>
      </c>
      <c r="F81" s="82">
        <v>-5.19</v>
      </c>
      <c r="G81" s="82">
        <v>-9</v>
      </c>
      <c r="H81" s="76"/>
      <c r="I81" s="31">
        <v>79</v>
      </c>
      <c r="J81" s="82">
        <v>3.81</v>
      </c>
      <c r="K81" s="82">
        <v>0</v>
      </c>
      <c r="L81" s="82">
        <v>0</v>
      </c>
      <c r="M81" s="82">
        <v>0</v>
      </c>
      <c r="N81" s="82">
        <v>3.81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5.19</v>
      </c>
      <c r="AF81" s="82">
        <v>0</v>
      </c>
      <c r="AG81" s="82">
        <v>0</v>
      </c>
      <c r="AH81" s="82">
        <v>0</v>
      </c>
      <c r="AI81" s="82">
        <v>5.19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3.81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-3.81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5.19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-5.19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38.1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38.1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51.900000000000006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51.900000000000006</v>
      </c>
      <c r="DF81" s="81">
        <f t="shared" si="59"/>
        <v>9</v>
      </c>
      <c r="DG81" s="81">
        <f t="shared" si="60"/>
        <v>-3.81</v>
      </c>
      <c r="DH81" s="81">
        <f t="shared" si="61"/>
        <v>0</v>
      </c>
      <c r="DI81" s="81">
        <f t="shared" si="62"/>
        <v>0</v>
      </c>
      <c r="DJ81" s="81">
        <f t="shared" si="63"/>
        <v>-5.19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-20.745000000000001</v>
      </c>
      <c r="D82" s="82">
        <v>0</v>
      </c>
      <c r="E82" s="82">
        <v>0</v>
      </c>
      <c r="F82" s="82">
        <v>-28.254999999999999</v>
      </c>
      <c r="G82" s="82">
        <v>-49</v>
      </c>
      <c r="H82" s="76"/>
      <c r="I82" s="31">
        <v>80</v>
      </c>
      <c r="J82" s="82">
        <v>20.745000000000001</v>
      </c>
      <c r="K82" s="82">
        <v>0</v>
      </c>
      <c r="L82" s="82">
        <v>0</v>
      </c>
      <c r="M82" s="82">
        <v>0</v>
      </c>
      <c r="N82" s="82">
        <v>20.745000000000001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28.254999999999999</v>
      </c>
      <c r="AF82" s="82">
        <v>0</v>
      </c>
      <c r="AG82" s="82">
        <v>0</v>
      </c>
      <c r="AH82" s="82">
        <v>0</v>
      </c>
      <c r="AI82" s="82">
        <v>28.254999999999999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20.745000000000001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-20.745000000000001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28.254999999999999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-28.254999999999999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207.45000000000002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207.45000000000002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282.55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282.55</v>
      </c>
      <c r="DF82" s="81">
        <f t="shared" si="59"/>
        <v>49</v>
      </c>
      <c r="DG82" s="81">
        <f t="shared" si="60"/>
        <v>-20.745000000000001</v>
      </c>
      <c r="DH82" s="81">
        <f t="shared" si="61"/>
        <v>0</v>
      </c>
      <c r="DI82" s="81">
        <f t="shared" si="62"/>
        <v>0</v>
      </c>
      <c r="DJ82" s="81">
        <f t="shared" si="63"/>
        <v>-28.254999999999999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-35.985999999999997</v>
      </c>
      <c r="D83" s="82">
        <v>0</v>
      </c>
      <c r="E83" s="82">
        <v>0</v>
      </c>
      <c r="F83" s="82">
        <v>-49.014000000000003</v>
      </c>
      <c r="G83" s="82">
        <v>-85</v>
      </c>
      <c r="H83" s="76"/>
      <c r="I83" s="31">
        <v>81</v>
      </c>
      <c r="J83" s="82">
        <v>35.985999999999997</v>
      </c>
      <c r="K83" s="82">
        <v>0</v>
      </c>
      <c r="L83" s="82">
        <v>0</v>
      </c>
      <c r="M83" s="82">
        <v>0</v>
      </c>
      <c r="N83" s="82">
        <v>35.985999999999997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49.014000000000003</v>
      </c>
      <c r="AF83" s="82">
        <v>0</v>
      </c>
      <c r="AG83" s="82">
        <v>0</v>
      </c>
      <c r="AH83" s="82">
        <v>0</v>
      </c>
      <c r="AI83" s="82">
        <v>49.014000000000003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35.985999999999997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-35.985999999999997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49.014000000000003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-49.014000000000003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359.85999999999996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359.85999999999996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490.14000000000004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490.14000000000004</v>
      </c>
      <c r="DF83" s="81">
        <f t="shared" si="59"/>
        <v>85</v>
      </c>
      <c r="DG83" s="81">
        <f t="shared" si="60"/>
        <v>-35.985999999999997</v>
      </c>
      <c r="DH83" s="81">
        <f t="shared" si="61"/>
        <v>0</v>
      </c>
      <c r="DI83" s="81">
        <f t="shared" si="62"/>
        <v>0</v>
      </c>
      <c r="DJ83" s="81">
        <f t="shared" si="63"/>
        <v>-49.014000000000003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-30</v>
      </c>
      <c r="D84" s="82">
        <v>0</v>
      </c>
      <c r="E84" s="82">
        <v>0</v>
      </c>
      <c r="F84" s="82">
        <v>-90</v>
      </c>
      <c r="G84" s="82">
        <v>-120</v>
      </c>
      <c r="H84" s="76"/>
      <c r="I84" s="31">
        <v>82</v>
      </c>
      <c r="J84" s="82">
        <v>30</v>
      </c>
      <c r="K84" s="82">
        <v>0</v>
      </c>
      <c r="L84" s="82">
        <v>0</v>
      </c>
      <c r="M84" s="82">
        <v>0</v>
      </c>
      <c r="N84" s="82">
        <v>30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90</v>
      </c>
      <c r="AF84" s="82">
        <v>0</v>
      </c>
      <c r="AG84" s="82">
        <v>0</v>
      </c>
      <c r="AH84" s="82">
        <v>0</v>
      </c>
      <c r="AI84" s="82">
        <v>90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90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-90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900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900</v>
      </c>
      <c r="DF84" s="81">
        <f t="shared" si="59"/>
        <v>120</v>
      </c>
      <c r="DG84" s="81">
        <f t="shared" si="60"/>
        <v>-30</v>
      </c>
      <c r="DH84" s="81">
        <f t="shared" si="61"/>
        <v>0</v>
      </c>
      <c r="DI84" s="81">
        <f t="shared" si="62"/>
        <v>0</v>
      </c>
      <c r="DJ84" s="81">
        <f t="shared" si="63"/>
        <v>-90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</v>
      </c>
      <c r="D85" s="82">
        <v>0</v>
      </c>
      <c r="E85" s="82">
        <v>0</v>
      </c>
      <c r="F85" s="82">
        <v>-174</v>
      </c>
      <c r="G85" s="82">
        <v>-179</v>
      </c>
      <c r="H85" s="76"/>
      <c r="I85" s="31">
        <v>83</v>
      </c>
      <c r="J85" s="82">
        <v>5</v>
      </c>
      <c r="K85" s="82">
        <v>0</v>
      </c>
      <c r="L85" s="82">
        <v>0</v>
      </c>
      <c r="M85" s="82">
        <v>0</v>
      </c>
      <c r="N85" s="82">
        <v>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174</v>
      </c>
      <c r="AF85" s="82">
        <v>0</v>
      </c>
      <c r="AG85" s="82">
        <v>0</v>
      </c>
      <c r="AH85" s="82">
        <v>0</v>
      </c>
      <c r="AI85" s="82">
        <v>174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174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-174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1740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1740</v>
      </c>
      <c r="DF85" s="81">
        <f t="shared" si="59"/>
        <v>179</v>
      </c>
      <c r="DG85" s="81">
        <f t="shared" si="60"/>
        <v>-5</v>
      </c>
      <c r="DH85" s="81">
        <f t="shared" si="61"/>
        <v>0</v>
      </c>
      <c r="DI85" s="81">
        <f t="shared" si="62"/>
        <v>0</v>
      </c>
      <c r="DJ85" s="81">
        <f t="shared" si="63"/>
        <v>-174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-201.18899999999999</v>
      </c>
      <c r="G86" s="82">
        <v>-201.18899999999999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201.18899999999999</v>
      </c>
      <c r="AF86" s="82">
        <v>0</v>
      </c>
      <c r="AG86" s="82">
        <v>0</v>
      </c>
      <c r="AH86" s="82">
        <v>0</v>
      </c>
      <c r="AI86" s="82">
        <v>201.18899999999999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201.18899999999999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-201.18899999999999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2011.8899999999999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2011.8899999999999</v>
      </c>
      <c r="DF86" s="81">
        <f t="shared" si="59"/>
        <v>201.18899999999999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-201.18899999999999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-173.339</v>
      </c>
      <c r="G87" s="82">
        <v>-173.339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-10</v>
      </c>
      <c r="N87" s="82">
        <v>-10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173.339</v>
      </c>
      <c r="AF87" s="82">
        <v>10</v>
      </c>
      <c r="AG87" s="82">
        <v>0</v>
      </c>
      <c r="AH87" s="82">
        <v>0</v>
      </c>
      <c r="AI87" s="82">
        <v>183.339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173.339</v>
      </c>
      <c r="BQ87" s="83">
        <f t="shared" si="47"/>
        <v>10</v>
      </c>
      <c r="BR87" s="83">
        <f t="shared" si="47"/>
        <v>0</v>
      </c>
      <c r="BS87" s="83">
        <f t="shared" si="47"/>
        <v>0</v>
      </c>
      <c r="BT87" s="83">
        <f t="shared" si="48"/>
        <v>-183.339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1733.3899999999999</v>
      </c>
      <c r="DA87" s="80">
        <f t="shared" si="57"/>
        <v>100</v>
      </c>
      <c r="DB87" s="80">
        <f t="shared" si="57"/>
        <v>0</v>
      </c>
      <c r="DC87" s="80">
        <f t="shared" si="57"/>
        <v>0</v>
      </c>
      <c r="DD87" s="80">
        <f t="shared" si="58"/>
        <v>1833.3899999999999</v>
      </c>
      <c r="DF87" s="81">
        <f t="shared" si="59"/>
        <v>173.339</v>
      </c>
      <c r="DG87" s="81">
        <f t="shared" si="60"/>
        <v>10</v>
      </c>
      <c r="DH87" s="81">
        <f t="shared" si="61"/>
        <v>0</v>
      </c>
      <c r="DI87" s="81">
        <f t="shared" si="62"/>
        <v>0</v>
      </c>
      <c r="DJ87" s="81">
        <f t="shared" si="63"/>
        <v>-183.339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-87.149000000000001</v>
      </c>
      <c r="G88" s="82">
        <v>-87.149000000000001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-50</v>
      </c>
      <c r="N88" s="82">
        <v>-50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87.149000000000001</v>
      </c>
      <c r="AF88" s="82">
        <v>50</v>
      </c>
      <c r="AG88" s="82">
        <v>0</v>
      </c>
      <c r="AH88" s="82">
        <v>0</v>
      </c>
      <c r="AI88" s="82">
        <v>137.149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87.149000000000001</v>
      </c>
      <c r="BQ88" s="83">
        <f t="shared" si="47"/>
        <v>50</v>
      </c>
      <c r="BR88" s="83">
        <f t="shared" si="47"/>
        <v>0</v>
      </c>
      <c r="BS88" s="83">
        <f t="shared" si="47"/>
        <v>0</v>
      </c>
      <c r="BT88" s="83">
        <f t="shared" si="48"/>
        <v>-137.149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871.49</v>
      </c>
      <c r="DA88" s="80">
        <f t="shared" si="57"/>
        <v>500</v>
      </c>
      <c r="DB88" s="80">
        <f t="shared" si="57"/>
        <v>0</v>
      </c>
      <c r="DC88" s="80">
        <f t="shared" si="57"/>
        <v>0</v>
      </c>
      <c r="DD88" s="80">
        <f t="shared" si="58"/>
        <v>1371.49</v>
      </c>
      <c r="DF88" s="81">
        <f t="shared" si="59"/>
        <v>87.149000000000001</v>
      </c>
      <c r="DG88" s="81">
        <f t="shared" si="60"/>
        <v>50</v>
      </c>
      <c r="DH88" s="81">
        <f t="shared" si="61"/>
        <v>0</v>
      </c>
      <c r="DI88" s="81">
        <f t="shared" si="62"/>
        <v>0</v>
      </c>
      <c r="DJ88" s="81">
        <f t="shared" si="63"/>
        <v>-137.149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-52.228999999999999</v>
      </c>
      <c r="G89" s="82">
        <v>-52.228999999999999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-32.36</v>
      </c>
      <c r="N89" s="82">
        <v>-32.36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52.228999999999999</v>
      </c>
      <c r="AF89" s="82">
        <v>32.36</v>
      </c>
      <c r="AG89" s="82">
        <v>0</v>
      </c>
      <c r="AH89" s="82">
        <v>0</v>
      </c>
      <c r="AI89" s="82">
        <v>84.588999999999999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52.228999999999999</v>
      </c>
      <c r="BQ89" s="83">
        <f t="shared" si="47"/>
        <v>32.36</v>
      </c>
      <c r="BR89" s="83">
        <f t="shared" si="47"/>
        <v>0</v>
      </c>
      <c r="BS89" s="83">
        <f t="shared" si="47"/>
        <v>0</v>
      </c>
      <c r="BT89" s="83">
        <f t="shared" si="48"/>
        <v>-84.588999999999999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522.29</v>
      </c>
      <c r="DA89" s="80">
        <f t="shared" si="57"/>
        <v>323.60000000000002</v>
      </c>
      <c r="DB89" s="80">
        <f t="shared" si="57"/>
        <v>0</v>
      </c>
      <c r="DC89" s="80">
        <f t="shared" si="57"/>
        <v>0</v>
      </c>
      <c r="DD89" s="80">
        <f t="shared" si="58"/>
        <v>845.89</v>
      </c>
      <c r="DF89" s="81">
        <f t="shared" si="59"/>
        <v>52.228999999999999</v>
      </c>
      <c r="DG89" s="81">
        <f t="shared" si="60"/>
        <v>32.36</v>
      </c>
      <c r="DH89" s="81">
        <f t="shared" si="61"/>
        <v>0</v>
      </c>
      <c r="DI89" s="81">
        <f t="shared" si="62"/>
        <v>0</v>
      </c>
      <c r="DJ89" s="81">
        <f t="shared" si="63"/>
        <v>-84.588999999999999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-26.625</v>
      </c>
      <c r="G90" s="82">
        <v>-26.625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-16.497</v>
      </c>
      <c r="N90" s="82">
        <v>-16.497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26.625</v>
      </c>
      <c r="AF90" s="82">
        <v>16.497</v>
      </c>
      <c r="AG90" s="82">
        <v>0</v>
      </c>
      <c r="AH90" s="82">
        <v>0</v>
      </c>
      <c r="AI90" s="82">
        <v>43.122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26.625</v>
      </c>
      <c r="BQ90" s="83">
        <f t="shared" si="47"/>
        <v>16.497</v>
      </c>
      <c r="BR90" s="83">
        <f t="shared" si="47"/>
        <v>0</v>
      </c>
      <c r="BS90" s="83">
        <f t="shared" si="47"/>
        <v>0</v>
      </c>
      <c r="BT90" s="83">
        <f t="shared" si="48"/>
        <v>-43.122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266.25</v>
      </c>
      <c r="DA90" s="80">
        <f t="shared" si="57"/>
        <v>164.97</v>
      </c>
      <c r="DB90" s="80">
        <f t="shared" si="57"/>
        <v>0</v>
      </c>
      <c r="DC90" s="80">
        <f t="shared" si="57"/>
        <v>0</v>
      </c>
      <c r="DD90" s="80">
        <f t="shared" si="58"/>
        <v>431.22</v>
      </c>
      <c r="DF90" s="81">
        <f t="shared" si="59"/>
        <v>26.625</v>
      </c>
      <c r="DG90" s="81">
        <f t="shared" si="60"/>
        <v>16.497</v>
      </c>
      <c r="DH90" s="81">
        <f t="shared" si="61"/>
        <v>0</v>
      </c>
      <c r="DI90" s="81">
        <f t="shared" si="62"/>
        <v>0</v>
      </c>
      <c r="DJ90" s="81">
        <f t="shared" si="63"/>
        <v>-43.122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8.3160999999999985E-2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-8.3160999999999985E-2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0.64090774999999989</v>
      </c>
      <c r="BQ99" s="87">
        <f t="shared" ref="BQ99:BT99" si="68">SUM(BQ3:BQ98)/4000</f>
        <v>6.7486000000000004E-2</v>
      </c>
      <c r="BR99" s="87">
        <f t="shared" si="68"/>
        <v>0</v>
      </c>
      <c r="BS99" s="87">
        <f t="shared" si="68"/>
        <v>0</v>
      </c>
      <c r="BT99" s="87">
        <f t="shared" si="68"/>
        <v>-0.70839374999999982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8.3160999999999985E-2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8.3160999999999985E-2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0.64090775000000011</v>
      </c>
      <c r="DA99" s="89">
        <f t="shared" ref="DA99:DD99" si="73">SUM(DA3:DA98)/40000</f>
        <v>6.748599999999999E-2</v>
      </c>
      <c r="DB99" s="89">
        <f t="shared" si="73"/>
        <v>0</v>
      </c>
      <c r="DC99" s="89">
        <f t="shared" si="73"/>
        <v>0</v>
      </c>
      <c r="DD99" s="89">
        <f t="shared" si="73"/>
        <v>0.70839375000000004</v>
      </c>
      <c r="DE99" s="86"/>
      <c r="DF99" s="81">
        <f t="shared" si="59"/>
        <v>0.72406874999999982</v>
      </c>
      <c r="DG99" s="81">
        <f t="shared" si="60"/>
        <v>-1.5674999999999981E-2</v>
      </c>
      <c r="DH99" s="81">
        <f t="shared" si="61"/>
        <v>0</v>
      </c>
      <c r="DI99" s="81">
        <f t="shared" si="62"/>
        <v>0</v>
      </c>
      <c r="DJ99" s="81">
        <f t="shared" si="63"/>
        <v>-0.70839374999999982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669.75248799999997</v>
      </c>
      <c r="H3" s="173">
        <f t="shared" ref="H3:H66" ca="1" si="2">INDIRECT("ISGS_Delhi_pp!" &amp; $V$3 &amp; X3)</f>
        <v>646.84695299999998</v>
      </c>
      <c r="I3" s="177">
        <f ca="1">INDIRECT("BRPL_EOD!" &amp; $V$3 &amp; X3)</f>
        <v>502.38</v>
      </c>
      <c r="J3" s="175">
        <f ca="1">INDIRECT("BYPL_EOD!" &amp; $V$3 &amp; X3)</f>
        <v>132.44999999999999</v>
      </c>
      <c r="K3" s="175">
        <f ca="1">INDIRECT("TPDDL_EOD!" &amp; $V$3 &amp; X3)</f>
        <v>9.18</v>
      </c>
      <c r="L3" s="175">
        <f ca="1">INDIRECT("NDMC_EOD!" &amp; $V$3 &amp; X3)</f>
        <v>2.84</v>
      </c>
      <c r="M3" s="176">
        <f ca="1">SUM(I3:L3)</f>
        <v>646.84999999999991</v>
      </c>
      <c r="N3" s="174">
        <f ca="1">INDIRECT("BRPL_ISGS_exbus!" &amp; $V$3 &amp; X3)</f>
        <v>502.37763352885526</v>
      </c>
      <c r="O3" s="175">
        <f ca="1">INDIRECT("BYPL_ISGS_exbus!" &amp; $V$3 &amp; X3)</f>
        <v>132.44937609159774</v>
      </c>
      <c r="P3" s="175">
        <f ca="1">INDIRECT("TPDDL_ISGS_exbus!" &amp; $V$3 &amp; X3)</f>
        <v>9.1799567574244421</v>
      </c>
      <c r="Q3" s="175">
        <f ca="1">INDIRECT("NDMC_ISGS_exbus!" &amp; $V$3 &amp; X3)</f>
        <v>2.8399866221225945</v>
      </c>
      <c r="R3" s="176">
        <f ca="1">SUM(N3:Q3)</f>
        <v>646.8469530000001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649.30070000000001</v>
      </c>
      <c r="H4" s="181">
        <f t="shared" ca="1" si="2"/>
        <v>627.09461599999997</v>
      </c>
      <c r="I4" s="182">
        <f t="shared" ref="I4:I67" ca="1" si="5">INDIRECT("BRPL_EOD!" &amp; $V$3 &amp; X4)</f>
        <v>494.53</v>
      </c>
      <c r="J4" s="179">
        <f t="shared" ref="J4:J67" ca="1" si="6">INDIRECT("BYPL_EOD!" &amp; $V$3 &amp; X4)</f>
        <v>120.72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627.07999999999993</v>
      </c>
      <c r="N4" s="178">
        <f t="shared" ref="N4:N67" ca="1" si="10">INDIRECT("BRPL_ISGS_exbus!" &amp; $V$3 &amp; X4)</f>
        <v>494.54152652050777</v>
      </c>
      <c r="O4" s="179">
        <f t="shared" ref="O4:O67" ca="1" si="11">INDIRECT("BYPL_ISGS_exbus!" &amp; $V$3 &amp; X4)</f>
        <v>120.72281374548703</v>
      </c>
      <c r="P4" s="179">
        <f t="shared" ref="P4:P67" ca="1" si="12">INDIRECT("TPDDL_ISGS_exbus!" &amp; $V$3 &amp; X4)</f>
        <v>9.0402107045990938</v>
      </c>
      <c r="Q4" s="179">
        <f t="shared" ref="Q4:Q67" ca="1" si="13">INDIRECT("NDMC_ISGS_exbus!" &amp; $V$3 &amp; X4)</f>
        <v>2.7900650294061364</v>
      </c>
      <c r="R4" s="180">
        <f t="shared" ref="R4:R67" ca="1" si="14">SUM(N4:Q4)</f>
        <v>627.09461600000009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684.0575</v>
      </c>
      <c r="H5" s="181">
        <f t="shared" ca="1" si="2"/>
        <v>660.662734</v>
      </c>
      <c r="I5" s="182">
        <f t="shared" ca="1" si="5"/>
        <v>494.53</v>
      </c>
      <c r="J5" s="179">
        <f t="shared" ca="1" si="6"/>
        <v>158.51</v>
      </c>
      <c r="K5" s="179">
        <f t="shared" ca="1" si="7"/>
        <v>4.83</v>
      </c>
      <c r="L5" s="179">
        <f t="shared" ca="1" si="8"/>
        <v>2.79</v>
      </c>
      <c r="M5" s="180">
        <f t="shared" ca="1" si="9"/>
        <v>660.66</v>
      </c>
      <c r="N5" s="178">
        <f t="shared" ca="1" si="10"/>
        <v>494.53204650655402</v>
      </c>
      <c r="O5" s="179">
        <f t="shared" ca="1" si="11"/>
        <v>158.51065595970695</v>
      </c>
      <c r="P5" s="179">
        <f t="shared" ca="1" si="12"/>
        <v>4.8300199879211698</v>
      </c>
      <c r="Q5" s="179">
        <f t="shared" ca="1" si="13"/>
        <v>2.7900115458178187</v>
      </c>
      <c r="R5" s="180">
        <f t="shared" ca="1" si="14"/>
        <v>660.662734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684.0575</v>
      </c>
      <c r="H6" s="181">
        <f t="shared" ca="1" si="2"/>
        <v>660.662734</v>
      </c>
      <c r="I6" s="182">
        <f t="shared" ca="1" si="5"/>
        <v>494.53</v>
      </c>
      <c r="J6" s="179">
        <f t="shared" ca="1" si="6"/>
        <v>158.51</v>
      </c>
      <c r="K6" s="179">
        <f t="shared" ca="1" si="7"/>
        <v>4.83</v>
      </c>
      <c r="L6" s="179">
        <f t="shared" ca="1" si="8"/>
        <v>2.79</v>
      </c>
      <c r="M6" s="180">
        <f t="shared" ca="1" si="9"/>
        <v>660.66</v>
      </c>
      <c r="N6" s="178">
        <f t="shared" ca="1" si="10"/>
        <v>494.53204650655402</v>
      </c>
      <c r="O6" s="179">
        <f t="shared" ca="1" si="11"/>
        <v>158.51065595970695</v>
      </c>
      <c r="P6" s="179">
        <f t="shared" ca="1" si="12"/>
        <v>4.8300199879211698</v>
      </c>
      <c r="Q6" s="179">
        <f t="shared" ca="1" si="13"/>
        <v>2.7900115458178187</v>
      </c>
      <c r="R6" s="180">
        <f t="shared" ca="1" si="14"/>
        <v>660.662734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652.01070000000004</v>
      </c>
      <c r="H7" s="181">
        <f t="shared" ca="1" si="2"/>
        <v>629.71193400000004</v>
      </c>
      <c r="I7" s="182">
        <f t="shared" ca="1" si="5"/>
        <v>463.58</v>
      </c>
      <c r="J7" s="179">
        <f t="shared" ca="1" si="6"/>
        <v>158.51</v>
      </c>
      <c r="K7" s="179">
        <f t="shared" ca="1" si="7"/>
        <v>4.83</v>
      </c>
      <c r="L7" s="179">
        <f t="shared" ca="1" si="8"/>
        <v>2.79</v>
      </c>
      <c r="M7" s="180">
        <f t="shared" ca="1" si="9"/>
        <v>629.70999999999992</v>
      </c>
      <c r="N7" s="178">
        <f t="shared" ca="1" si="10"/>
        <v>463.58142377240324</v>
      </c>
      <c r="O7" s="179">
        <f t="shared" ca="1" si="11"/>
        <v>158.51048682463357</v>
      </c>
      <c r="P7" s="179">
        <f t="shared" ca="1" si="12"/>
        <v>4.8300148341617577</v>
      </c>
      <c r="Q7" s="179">
        <f t="shared" ca="1" si="13"/>
        <v>2.7900085688015124</v>
      </c>
      <c r="R7" s="180">
        <f t="shared" ca="1" si="14"/>
        <v>629.71193400000004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582.01070000000004</v>
      </c>
      <c r="H8" s="181">
        <f t="shared" ca="1" si="2"/>
        <v>562.10593400000005</v>
      </c>
      <c r="I8" s="182">
        <f t="shared" ca="1" si="5"/>
        <v>395.98</v>
      </c>
      <c r="J8" s="179">
        <f t="shared" ca="1" si="6"/>
        <v>158.51</v>
      </c>
      <c r="K8" s="179">
        <f t="shared" ca="1" si="7"/>
        <v>4.83</v>
      </c>
      <c r="L8" s="179">
        <f t="shared" ca="1" si="8"/>
        <v>2.79</v>
      </c>
      <c r="M8" s="180">
        <f t="shared" ca="1" si="9"/>
        <v>562.11</v>
      </c>
      <c r="N8" s="178">
        <f t="shared" ca="1" si="10"/>
        <v>395.97713569465054</v>
      </c>
      <c r="O8" s="179">
        <f t="shared" ca="1" si="11"/>
        <v>158.50885342431198</v>
      </c>
      <c r="P8" s="179">
        <f t="shared" ca="1" si="12"/>
        <v>4.829965062389924</v>
      </c>
      <c r="Q8" s="179">
        <f t="shared" ca="1" si="13"/>
        <v>2.7899798186475957</v>
      </c>
      <c r="R8" s="180">
        <f t="shared" ca="1" si="14"/>
        <v>562.10593399999993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512.01070000000004</v>
      </c>
      <c r="H9" s="181">
        <f t="shared" ca="1" si="2"/>
        <v>494.499934</v>
      </c>
      <c r="I9" s="182">
        <f t="shared" ca="1" si="5"/>
        <v>328.37</v>
      </c>
      <c r="J9" s="179">
        <f t="shared" ca="1" si="6"/>
        <v>158.51</v>
      </c>
      <c r="K9" s="179">
        <f t="shared" ca="1" si="7"/>
        <v>4.83</v>
      </c>
      <c r="L9" s="179">
        <f t="shared" ca="1" si="8"/>
        <v>2.79</v>
      </c>
      <c r="M9" s="180">
        <f t="shared" ca="1" si="9"/>
        <v>494.5</v>
      </c>
      <c r="N9" s="178">
        <f t="shared" ca="1" si="10"/>
        <v>328.36995617306371</v>
      </c>
      <c r="O9" s="179">
        <f t="shared" ca="1" si="11"/>
        <v>158.50997884396358</v>
      </c>
      <c r="P9" s="179">
        <f t="shared" ca="1" si="12"/>
        <v>4.8299993553488374</v>
      </c>
      <c r="Q9" s="179">
        <f t="shared" ca="1" si="13"/>
        <v>2.7899996276238626</v>
      </c>
      <c r="R9" s="180">
        <f t="shared" ca="1" si="14"/>
        <v>494.49993399999994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454.01069999999999</v>
      </c>
      <c r="H10" s="181">
        <f t="shared" ca="1" si="2"/>
        <v>438.48353400000002</v>
      </c>
      <c r="I10" s="182">
        <f t="shared" ca="1" si="5"/>
        <v>272.35000000000002</v>
      </c>
      <c r="J10" s="179">
        <f t="shared" ca="1" si="6"/>
        <v>158.51</v>
      </c>
      <c r="K10" s="179">
        <f t="shared" ca="1" si="7"/>
        <v>4.83</v>
      </c>
      <c r="L10" s="179">
        <f t="shared" ca="1" si="8"/>
        <v>2.79</v>
      </c>
      <c r="M10" s="180">
        <f t="shared" ca="1" si="9"/>
        <v>438.48</v>
      </c>
      <c r="N10" s="178">
        <f t="shared" ca="1" si="10"/>
        <v>272.3521950485769</v>
      </c>
      <c r="O10" s="179">
        <f t="shared" ca="1" si="11"/>
        <v>158.51127753680896</v>
      </c>
      <c r="P10" s="179">
        <f t="shared" ca="1" si="12"/>
        <v>4.8300389281609197</v>
      </c>
      <c r="Q10" s="179">
        <f t="shared" ca="1" si="13"/>
        <v>2.7900224864532022</v>
      </c>
      <c r="R10" s="180">
        <f t="shared" ca="1" si="14"/>
        <v>438.48353400000002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688.41594699999996</v>
      </c>
      <c r="C11" s="178">
        <f t="shared" ca="1" si="4"/>
        <v>512.05358098259171</v>
      </c>
      <c r="D11" s="179">
        <f t="shared" ca="1" si="0"/>
        <v>164.08620986082809</v>
      </c>
      <c r="E11" s="179">
        <f t="shared" ca="1" si="0"/>
        <v>9.354894195145004</v>
      </c>
      <c r="F11" s="180">
        <f t="shared" ca="1" si="0"/>
        <v>2.9212619614353348</v>
      </c>
      <c r="G11" s="181">
        <f t="shared" ca="1" si="1"/>
        <v>379.89139999999998</v>
      </c>
      <c r="H11" s="181">
        <f t="shared" ca="1" si="2"/>
        <v>366.899114</v>
      </c>
      <c r="I11" s="182">
        <f t="shared" ca="1" si="5"/>
        <v>272.36</v>
      </c>
      <c r="J11" s="179">
        <f t="shared" ca="1" si="6"/>
        <v>86.92</v>
      </c>
      <c r="K11" s="179">
        <f t="shared" ca="1" si="7"/>
        <v>4.83</v>
      </c>
      <c r="L11" s="179">
        <f t="shared" ca="1" si="8"/>
        <v>2.79</v>
      </c>
      <c r="M11" s="180">
        <f t="shared" ca="1" si="9"/>
        <v>366.90000000000003</v>
      </c>
      <c r="N11" s="178">
        <f t="shared" ca="1" si="10"/>
        <v>272.35934229773778</v>
      </c>
      <c r="O11" s="179">
        <f t="shared" ca="1" si="11"/>
        <v>86.919790103243386</v>
      </c>
      <c r="P11" s="179">
        <f t="shared" ca="1" si="12"/>
        <v>4.8299883363859362</v>
      </c>
      <c r="Q11" s="179">
        <f t="shared" ca="1" si="13"/>
        <v>2.7899932626328696</v>
      </c>
      <c r="R11" s="180">
        <f t="shared" ca="1" si="14"/>
        <v>366.899114</v>
      </c>
      <c r="W11" s="46"/>
      <c r="X11" s="46">
        <v>11</v>
      </c>
    </row>
    <row r="12" spans="1:24">
      <c r="A12" s="61" t="s">
        <v>54</v>
      </c>
      <c r="B12" s="173">
        <f t="shared" ca="1" si="3"/>
        <v>688.41594699999996</v>
      </c>
      <c r="C12" s="178">
        <f t="shared" ca="1" si="4"/>
        <v>512.05358098259171</v>
      </c>
      <c r="D12" s="179">
        <f t="shared" ca="1" si="0"/>
        <v>164.08620986082809</v>
      </c>
      <c r="E12" s="179">
        <f t="shared" ca="1" si="0"/>
        <v>9.354894195145004</v>
      </c>
      <c r="F12" s="180">
        <f t="shared" ca="1" si="0"/>
        <v>2.9212619614353348</v>
      </c>
      <c r="G12" s="181">
        <f t="shared" ca="1" si="1"/>
        <v>379.89139999999998</v>
      </c>
      <c r="H12" s="181">
        <f t="shared" ca="1" si="2"/>
        <v>366.899114</v>
      </c>
      <c r="I12" s="182">
        <f t="shared" ca="1" si="5"/>
        <v>272.36</v>
      </c>
      <c r="J12" s="179">
        <f t="shared" ca="1" si="6"/>
        <v>86.92</v>
      </c>
      <c r="K12" s="179">
        <f t="shared" ca="1" si="7"/>
        <v>4.83</v>
      </c>
      <c r="L12" s="179">
        <f t="shared" ca="1" si="8"/>
        <v>2.79</v>
      </c>
      <c r="M12" s="180">
        <f t="shared" ca="1" si="9"/>
        <v>366.90000000000003</v>
      </c>
      <c r="N12" s="178">
        <f t="shared" ca="1" si="10"/>
        <v>272.35934229773778</v>
      </c>
      <c r="O12" s="179">
        <f t="shared" ca="1" si="11"/>
        <v>86.919790103243386</v>
      </c>
      <c r="P12" s="179">
        <f t="shared" ca="1" si="12"/>
        <v>4.8299883363859362</v>
      </c>
      <c r="Q12" s="179">
        <f t="shared" ca="1" si="13"/>
        <v>2.7899932626328696</v>
      </c>
      <c r="R12" s="180">
        <f t="shared" ca="1" si="14"/>
        <v>366.899114</v>
      </c>
      <c r="W12" s="46"/>
      <c r="X12" s="46">
        <v>12</v>
      </c>
    </row>
    <row r="13" spans="1:24">
      <c r="A13" s="61" t="s">
        <v>55</v>
      </c>
      <c r="B13" s="173">
        <f t="shared" ca="1" si="3"/>
        <v>688.41594699999996</v>
      </c>
      <c r="C13" s="178">
        <f t="shared" ca="1" si="4"/>
        <v>512.05358098259171</v>
      </c>
      <c r="D13" s="179">
        <f t="shared" ca="1" si="0"/>
        <v>164.08620986082809</v>
      </c>
      <c r="E13" s="179">
        <f t="shared" ca="1" si="0"/>
        <v>9.354894195145004</v>
      </c>
      <c r="F13" s="180">
        <f t="shared" ca="1" si="0"/>
        <v>2.9212619614353348</v>
      </c>
      <c r="G13" s="181">
        <f t="shared" ca="1" si="1"/>
        <v>379.89139999999998</v>
      </c>
      <c r="H13" s="181">
        <f t="shared" ca="1" si="2"/>
        <v>366.899114</v>
      </c>
      <c r="I13" s="182">
        <f t="shared" ca="1" si="5"/>
        <v>272.36</v>
      </c>
      <c r="J13" s="179">
        <f t="shared" ca="1" si="6"/>
        <v>86.92</v>
      </c>
      <c r="K13" s="179">
        <f t="shared" ca="1" si="7"/>
        <v>4.83</v>
      </c>
      <c r="L13" s="179">
        <f t="shared" ca="1" si="8"/>
        <v>2.79</v>
      </c>
      <c r="M13" s="180">
        <f t="shared" ca="1" si="9"/>
        <v>366.90000000000003</v>
      </c>
      <c r="N13" s="178">
        <f t="shared" ca="1" si="10"/>
        <v>272.35934229773778</v>
      </c>
      <c r="O13" s="179">
        <f t="shared" ca="1" si="11"/>
        <v>86.919790103243386</v>
      </c>
      <c r="P13" s="179">
        <f t="shared" ca="1" si="12"/>
        <v>4.8299883363859362</v>
      </c>
      <c r="Q13" s="179">
        <f t="shared" ca="1" si="13"/>
        <v>2.7899932626328696</v>
      </c>
      <c r="R13" s="180">
        <f t="shared" ca="1" si="14"/>
        <v>366.899114</v>
      </c>
      <c r="W13" s="46"/>
      <c r="X13" s="46">
        <v>13</v>
      </c>
    </row>
    <row r="14" spans="1:24">
      <c r="A14" s="61" t="s">
        <v>56</v>
      </c>
      <c r="B14" s="173">
        <f t="shared" ca="1" si="3"/>
        <v>688.41594699999996</v>
      </c>
      <c r="C14" s="178">
        <f t="shared" ca="1" si="4"/>
        <v>512.05358098259171</v>
      </c>
      <c r="D14" s="179">
        <f t="shared" ca="1" si="0"/>
        <v>164.08620986082809</v>
      </c>
      <c r="E14" s="179">
        <f t="shared" ca="1" si="0"/>
        <v>9.354894195145004</v>
      </c>
      <c r="F14" s="180">
        <f t="shared" ca="1" si="0"/>
        <v>2.9212619614353348</v>
      </c>
      <c r="G14" s="181">
        <f t="shared" ca="1" si="1"/>
        <v>379.89139999999998</v>
      </c>
      <c r="H14" s="181">
        <f t="shared" ca="1" si="2"/>
        <v>366.899114</v>
      </c>
      <c r="I14" s="182">
        <f t="shared" ca="1" si="5"/>
        <v>272.36</v>
      </c>
      <c r="J14" s="179">
        <f t="shared" ca="1" si="6"/>
        <v>86.92</v>
      </c>
      <c r="K14" s="179">
        <f t="shared" ca="1" si="7"/>
        <v>4.83</v>
      </c>
      <c r="L14" s="179">
        <f t="shared" ca="1" si="8"/>
        <v>2.79</v>
      </c>
      <c r="M14" s="180">
        <f t="shared" ca="1" si="9"/>
        <v>366.90000000000003</v>
      </c>
      <c r="N14" s="178">
        <f t="shared" ca="1" si="10"/>
        <v>272.35934229773778</v>
      </c>
      <c r="O14" s="179">
        <f t="shared" ca="1" si="11"/>
        <v>86.919790103243386</v>
      </c>
      <c r="P14" s="179">
        <f t="shared" ca="1" si="12"/>
        <v>4.8299883363859362</v>
      </c>
      <c r="Q14" s="179">
        <f t="shared" ca="1" si="13"/>
        <v>2.7899932626328696</v>
      </c>
      <c r="R14" s="180">
        <f t="shared" ca="1" si="14"/>
        <v>366.899114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379.89260000000002</v>
      </c>
      <c r="H15" s="181">
        <f t="shared" ca="1" si="2"/>
        <v>366.90027300000003</v>
      </c>
      <c r="I15" s="182">
        <f t="shared" ca="1" si="5"/>
        <v>272.36</v>
      </c>
      <c r="J15" s="179">
        <f t="shared" ca="1" si="6"/>
        <v>86.92</v>
      </c>
      <c r="K15" s="179">
        <f t="shared" ca="1" si="7"/>
        <v>4.83</v>
      </c>
      <c r="L15" s="179">
        <f t="shared" ca="1" si="8"/>
        <v>2.79</v>
      </c>
      <c r="M15" s="180">
        <f t="shared" ca="1" si="9"/>
        <v>366.90000000000003</v>
      </c>
      <c r="N15" s="178">
        <f t="shared" ca="1" si="10"/>
        <v>272.36020265543743</v>
      </c>
      <c r="O15" s="179">
        <f t="shared" ca="1" si="11"/>
        <v>86.920064674734263</v>
      </c>
      <c r="P15" s="179">
        <f t="shared" ca="1" si="12"/>
        <v>4.8300035938675387</v>
      </c>
      <c r="Q15" s="179">
        <f t="shared" ca="1" si="13"/>
        <v>2.7900020759607522</v>
      </c>
      <c r="R15" s="180">
        <f t="shared" ca="1" si="14"/>
        <v>366.90027299999997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379.89260000000002</v>
      </c>
      <c r="H16" s="181">
        <f t="shared" ca="1" si="2"/>
        <v>366.90027300000003</v>
      </c>
      <c r="I16" s="182">
        <f t="shared" ca="1" si="5"/>
        <v>272.36</v>
      </c>
      <c r="J16" s="179">
        <f t="shared" ca="1" si="6"/>
        <v>86.92</v>
      </c>
      <c r="K16" s="179">
        <f t="shared" ca="1" si="7"/>
        <v>4.83</v>
      </c>
      <c r="L16" s="179">
        <f t="shared" ca="1" si="8"/>
        <v>2.79</v>
      </c>
      <c r="M16" s="180">
        <f t="shared" ca="1" si="9"/>
        <v>366.90000000000003</v>
      </c>
      <c r="N16" s="178">
        <f t="shared" ca="1" si="10"/>
        <v>272.36020265543743</v>
      </c>
      <c r="O16" s="179">
        <f t="shared" ca="1" si="11"/>
        <v>86.920064674734263</v>
      </c>
      <c r="P16" s="179">
        <f t="shared" ca="1" si="12"/>
        <v>4.8300035938675387</v>
      </c>
      <c r="Q16" s="179">
        <f t="shared" ca="1" si="13"/>
        <v>2.7900020759607522</v>
      </c>
      <c r="R16" s="180">
        <f t="shared" ca="1" si="14"/>
        <v>366.90027299999997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379.89260000000002</v>
      </c>
      <c r="H17" s="181">
        <f t="shared" ca="1" si="2"/>
        <v>366.90027300000003</v>
      </c>
      <c r="I17" s="182">
        <f t="shared" ca="1" si="5"/>
        <v>272.36</v>
      </c>
      <c r="J17" s="179">
        <f t="shared" ca="1" si="6"/>
        <v>86.92</v>
      </c>
      <c r="K17" s="179">
        <f t="shared" ca="1" si="7"/>
        <v>4.83</v>
      </c>
      <c r="L17" s="179">
        <f t="shared" ca="1" si="8"/>
        <v>2.79</v>
      </c>
      <c r="M17" s="180">
        <f t="shared" ca="1" si="9"/>
        <v>366.90000000000003</v>
      </c>
      <c r="N17" s="178">
        <f t="shared" ca="1" si="10"/>
        <v>272.36020265543743</v>
      </c>
      <c r="O17" s="179">
        <f t="shared" ca="1" si="11"/>
        <v>86.920064674734263</v>
      </c>
      <c r="P17" s="179">
        <f t="shared" ca="1" si="12"/>
        <v>4.8300035938675387</v>
      </c>
      <c r="Q17" s="179">
        <f t="shared" ca="1" si="13"/>
        <v>2.7900020759607522</v>
      </c>
      <c r="R17" s="180">
        <f t="shared" ca="1" si="14"/>
        <v>366.90027299999997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379.89260000000002</v>
      </c>
      <c r="H18" s="181">
        <f t="shared" ca="1" si="2"/>
        <v>366.90027300000003</v>
      </c>
      <c r="I18" s="182">
        <f t="shared" ca="1" si="5"/>
        <v>272.36</v>
      </c>
      <c r="J18" s="179">
        <f t="shared" ca="1" si="6"/>
        <v>86.92</v>
      </c>
      <c r="K18" s="179">
        <f t="shared" ca="1" si="7"/>
        <v>4.83</v>
      </c>
      <c r="L18" s="179">
        <f t="shared" ca="1" si="8"/>
        <v>2.79</v>
      </c>
      <c r="M18" s="180">
        <f t="shared" ca="1" si="9"/>
        <v>366.90000000000003</v>
      </c>
      <c r="N18" s="178">
        <f t="shared" ca="1" si="10"/>
        <v>272.36020265543743</v>
      </c>
      <c r="O18" s="179">
        <f t="shared" ca="1" si="11"/>
        <v>86.920064674734263</v>
      </c>
      <c r="P18" s="179">
        <f t="shared" ca="1" si="12"/>
        <v>4.8300035938675387</v>
      </c>
      <c r="Q18" s="179">
        <f t="shared" ca="1" si="13"/>
        <v>2.7900020759607522</v>
      </c>
      <c r="R18" s="180">
        <f t="shared" ca="1" si="14"/>
        <v>366.90027299999997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379.89260000000002</v>
      </c>
      <c r="H19" s="181">
        <f t="shared" ca="1" si="2"/>
        <v>366.90027300000003</v>
      </c>
      <c r="I19" s="182">
        <f t="shared" ca="1" si="5"/>
        <v>272.36</v>
      </c>
      <c r="J19" s="179">
        <f t="shared" ca="1" si="6"/>
        <v>86.92</v>
      </c>
      <c r="K19" s="179">
        <f t="shared" ca="1" si="7"/>
        <v>4.83</v>
      </c>
      <c r="L19" s="179">
        <f t="shared" ca="1" si="8"/>
        <v>2.79</v>
      </c>
      <c r="M19" s="180">
        <f t="shared" ca="1" si="9"/>
        <v>366.90000000000003</v>
      </c>
      <c r="N19" s="178">
        <f t="shared" ca="1" si="10"/>
        <v>272.36020265543743</v>
      </c>
      <c r="O19" s="179">
        <f t="shared" ca="1" si="11"/>
        <v>86.920064674734263</v>
      </c>
      <c r="P19" s="179">
        <f t="shared" ca="1" si="12"/>
        <v>4.8300035938675387</v>
      </c>
      <c r="Q19" s="179">
        <f t="shared" ca="1" si="13"/>
        <v>2.7900020759607522</v>
      </c>
      <c r="R19" s="180">
        <f t="shared" ca="1" si="14"/>
        <v>366.90027299999997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379.89260000000002</v>
      </c>
      <c r="H20" s="181">
        <f t="shared" ca="1" si="2"/>
        <v>366.90027300000003</v>
      </c>
      <c r="I20" s="182">
        <f t="shared" ca="1" si="5"/>
        <v>272.36</v>
      </c>
      <c r="J20" s="179">
        <f t="shared" ca="1" si="6"/>
        <v>86.92</v>
      </c>
      <c r="K20" s="179">
        <f t="shared" ca="1" si="7"/>
        <v>4.83</v>
      </c>
      <c r="L20" s="179">
        <f t="shared" ca="1" si="8"/>
        <v>2.79</v>
      </c>
      <c r="M20" s="180">
        <f t="shared" ca="1" si="9"/>
        <v>366.90000000000003</v>
      </c>
      <c r="N20" s="178">
        <f t="shared" ca="1" si="10"/>
        <v>272.36020265543743</v>
      </c>
      <c r="O20" s="179">
        <f t="shared" ca="1" si="11"/>
        <v>86.920064674734263</v>
      </c>
      <c r="P20" s="179">
        <f t="shared" ca="1" si="12"/>
        <v>4.8300035938675387</v>
      </c>
      <c r="Q20" s="179">
        <f t="shared" ca="1" si="13"/>
        <v>2.7900020759607522</v>
      </c>
      <c r="R20" s="180">
        <f t="shared" ca="1" si="14"/>
        <v>366.90027299999997</v>
      </c>
      <c r="W20" s="46"/>
      <c r="X20" s="46">
        <v>20</v>
      </c>
    </row>
    <row r="21" spans="1:24">
      <c r="A21" s="61" t="s">
        <v>63</v>
      </c>
      <c r="B21" s="173">
        <f t="shared" ca="1" si="3"/>
        <v>688.41594699999996</v>
      </c>
      <c r="C21" s="178">
        <f t="shared" ca="1" si="4"/>
        <v>512.05358098259171</v>
      </c>
      <c r="D21" s="179">
        <f t="shared" ca="1" si="4"/>
        <v>164.08620986082809</v>
      </c>
      <c r="E21" s="179">
        <f t="shared" ca="1" si="4"/>
        <v>9.354894195145004</v>
      </c>
      <c r="F21" s="180">
        <f t="shared" ca="1" si="4"/>
        <v>2.9212619614353348</v>
      </c>
      <c r="G21" s="181">
        <f t="shared" ca="1" si="1"/>
        <v>379.89139999999998</v>
      </c>
      <c r="H21" s="181">
        <f t="shared" ca="1" si="2"/>
        <v>366.899114</v>
      </c>
      <c r="I21" s="182">
        <f t="shared" ca="1" si="5"/>
        <v>272.36</v>
      </c>
      <c r="J21" s="179">
        <f t="shared" ca="1" si="6"/>
        <v>86.92</v>
      </c>
      <c r="K21" s="179">
        <f t="shared" ca="1" si="7"/>
        <v>4.83</v>
      </c>
      <c r="L21" s="179">
        <f t="shared" ca="1" si="8"/>
        <v>2.79</v>
      </c>
      <c r="M21" s="180">
        <f t="shared" ca="1" si="9"/>
        <v>366.90000000000003</v>
      </c>
      <c r="N21" s="178">
        <f t="shared" ca="1" si="10"/>
        <v>272.35934229773778</v>
      </c>
      <c r="O21" s="179">
        <f t="shared" ca="1" si="11"/>
        <v>86.919790103243386</v>
      </c>
      <c r="P21" s="179">
        <f t="shared" ca="1" si="12"/>
        <v>4.8299883363859362</v>
      </c>
      <c r="Q21" s="179">
        <f t="shared" ca="1" si="13"/>
        <v>2.7899932626328696</v>
      </c>
      <c r="R21" s="180">
        <f t="shared" ca="1" si="14"/>
        <v>366.899114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379.89260000000002</v>
      </c>
      <c r="H22" s="181">
        <f t="shared" ca="1" si="2"/>
        <v>366.90027300000003</v>
      </c>
      <c r="I22" s="182">
        <f t="shared" ca="1" si="5"/>
        <v>272.36</v>
      </c>
      <c r="J22" s="179">
        <f t="shared" ca="1" si="6"/>
        <v>86.92</v>
      </c>
      <c r="K22" s="179">
        <f t="shared" ca="1" si="7"/>
        <v>4.83</v>
      </c>
      <c r="L22" s="179">
        <f t="shared" ca="1" si="8"/>
        <v>2.79</v>
      </c>
      <c r="M22" s="180">
        <f t="shared" ca="1" si="9"/>
        <v>366.90000000000003</v>
      </c>
      <c r="N22" s="178">
        <f t="shared" ca="1" si="10"/>
        <v>272.36020265543743</v>
      </c>
      <c r="O22" s="179">
        <f t="shared" ca="1" si="11"/>
        <v>86.920064674734263</v>
      </c>
      <c r="P22" s="179">
        <f t="shared" ca="1" si="12"/>
        <v>4.8300035938675387</v>
      </c>
      <c r="Q22" s="179">
        <f t="shared" ca="1" si="13"/>
        <v>2.7900020759607522</v>
      </c>
      <c r="R22" s="180">
        <f t="shared" ca="1" si="14"/>
        <v>366.90027299999997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379.89260000000002</v>
      </c>
      <c r="H23" s="181">
        <f t="shared" ca="1" si="2"/>
        <v>366.90027300000003</v>
      </c>
      <c r="I23" s="182">
        <f t="shared" ca="1" si="5"/>
        <v>272.36</v>
      </c>
      <c r="J23" s="179">
        <f t="shared" ca="1" si="6"/>
        <v>86.92</v>
      </c>
      <c r="K23" s="179">
        <f t="shared" ca="1" si="7"/>
        <v>4.83</v>
      </c>
      <c r="L23" s="179">
        <f t="shared" ca="1" si="8"/>
        <v>2.79</v>
      </c>
      <c r="M23" s="180">
        <f t="shared" ca="1" si="9"/>
        <v>366.90000000000003</v>
      </c>
      <c r="N23" s="178">
        <f t="shared" ca="1" si="10"/>
        <v>272.36020265543743</v>
      </c>
      <c r="O23" s="179">
        <f t="shared" ca="1" si="11"/>
        <v>86.920064674734263</v>
      </c>
      <c r="P23" s="179">
        <f t="shared" ca="1" si="12"/>
        <v>4.8300035938675387</v>
      </c>
      <c r="Q23" s="179">
        <f t="shared" ca="1" si="13"/>
        <v>2.7900020759607522</v>
      </c>
      <c r="R23" s="180">
        <f t="shared" ca="1" si="14"/>
        <v>366.90027299999997</v>
      </c>
      <c r="W23" s="46"/>
      <c r="X23" s="46">
        <v>23</v>
      </c>
    </row>
    <row r="24" spans="1:24">
      <c r="A24" s="61" t="s">
        <v>66</v>
      </c>
      <c r="B24" s="173">
        <f t="shared" ca="1" si="3"/>
        <v>688.41594699999996</v>
      </c>
      <c r="C24" s="178">
        <f t="shared" ca="1" si="4"/>
        <v>512.05358098259171</v>
      </c>
      <c r="D24" s="179">
        <f t="shared" ca="1" si="4"/>
        <v>164.08620986082809</v>
      </c>
      <c r="E24" s="179">
        <f t="shared" ca="1" si="4"/>
        <v>9.354894195145004</v>
      </c>
      <c r="F24" s="180">
        <f t="shared" ca="1" si="4"/>
        <v>2.9212619614353348</v>
      </c>
      <c r="G24" s="181">
        <f t="shared" ca="1" si="1"/>
        <v>379.89139999999998</v>
      </c>
      <c r="H24" s="181">
        <f t="shared" ca="1" si="2"/>
        <v>366.899114</v>
      </c>
      <c r="I24" s="182">
        <f t="shared" ca="1" si="5"/>
        <v>272.36</v>
      </c>
      <c r="J24" s="179">
        <f t="shared" ca="1" si="6"/>
        <v>86.92</v>
      </c>
      <c r="K24" s="179">
        <f t="shared" ca="1" si="7"/>
        <v>4.83</v>
      </c>
      <c r="L24" s="179">
        <f t="shared" ca="1" si="8"/>
        <v>2.79</v>
      </c>
      <c r="M24" s="180">
        <f t="shared" ca="1" si="9"/>
        <v>366.90000000000003</v>
      </c>
      <c r="N24" s="178">
        <f t="shared" ca="1" si="10"/>
        <v>272.35934229773778</v>
      </c>
      <c r="O24" s="179">
        <f t="shared" ca="1" si="11"/>
        <v>86.919790103243386</v>
      </c>
      <c r="P24" s="179">
        <f t="shared" ca="1" si="12"/>
        <v>4.8299883363859362</v>
      </c>
      <c r="Q24" s="179">
        <f t="shared" ca="1" si="13"/>
        <v>2.7899932626328696</v>
      </c>
      <c r="R24" s="180">
        <f t="shared" ca="1" si="14"/>
        <v>366.899114</v>
      </c>
      <c r="W24" s="46"/>
      <c r="X24" s="46">
        <v>24</v>
      </c>
    </row>
    <row r="25" spans="1:24">
      <c r="A25" s="61" t="s">
        <v>67</v>
      </c>
      <c r="B25" s="173">
        <f t="shared" ca="1" si="3"/>
        <v>688.41594699999996</v>
      </c>
      <c r="C25" s="178">
        <f t="shared" ca="1" si="4"/>
        <v>512.05358098259171</v>
      </c>
      <c r="D25" s="179">
        <f t="shared" ca="1" si="4"/>
        <v>164.08620986082809</v>
      </c>
      <c r="E25" s="179">
        <f t="shared" ca="1" si="4"/>
        <v>9.354894195145004</v>
      </c>
      <c r="F25" s="180">
        <f t="shared" ca="1" si="4"/>
        <v>2.9212619614353348</v>
      </c>
      <c r="G25" s="181">
        <f t="shared" ca="1" si="1"/>
        <v>379.89139999999998</v>
      </c>
      <c r="H25" s="181">
        <f t="shared" ca="1" si="2"/>
        <v>366.899114</v>
      </c>
      <c r="I25" s="182">
        <f t="shared" ca="1" si="5"/>
        <v>272.36</v>
      </c>
      <c r="J25" s="179">
        <f t="shared" ca="1" si="6"/>
        <v>86.92</v>
      </c>
      <c r="K25" s="179">
        <f t="shared" ca="1" si="7"/>
        <v>4.83</v>
      </c>
      <c r="L25" s="179">
        <f t="shared" ca="1" si="8"/>
        <v>2.79</v>
      </c>
      <c r="M25" s="180">
        <f t="shared" ca="1" si="9"/>
        <v>366.90000000000003</v>
      </c>
      <c r="N25" s="178">
        <f t="shared" ca="1" si="10"/>
        <v>272.35934229773778</v>
      </c>
      <c r="O25" s="179">
        <f t="shared" ca="1" si="11"/>
        <v>86.919790103243386</v>
      </c>
      <c r="P25" s="179">
        <f t="shared" ca="1" si="12"/>
        <v>4.8299883363859362</v>
      </c>
      <c r="Q25" s="179">
        <f t="shared" ca="1" si="13"/>
        <v>2.7899932626328696</v>
      </c>
      <c r="R25" s="180">
        <f t="shared" ca="1" si="14"/>
        <v>366.899114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379.89260000000002</v>
      </c>
      <c r="H26" s="181">
        <f t="shared" ca="1" si="2"/>
        <v>366.90027300000003</v>
      </c>
      <c r="I26" s="182">
        <f t="shared" ca="1" si="5"/>
        <v>272.36</v>
      </c>
      <c r="J26" s="179">
        <f t="shared" ca="1" si="6"/>
        <v>86.92</v>
      </c>
      <c r="K26" s="179">
        <f t="shared" ca="1" si="7"/>
        <v>4.83</v>
      </c>
      <c r="L26" s="179">
        <f t="shared" ca="1" si="8"/>
        <v>2.79</v>
      </c>
      <c r="M26" s="180">
        <f t="shared" ca="1" si="9"/>
        <v>366.90000000000003</v>
      </c>
      <c r="N26" s="178">
        <f t="shared" ca="1" si="10"/>
        <v>272.36020265543743</v>
      </c>
      <c r="O26" s="179">
        <f t="shared" ca="1" si="11"/>
        <v>86.920064674734263</v>
      </c>
      <c r="P26" s="179">
        <f t="shared" ca="1" si="12"/>
        <v>4.8300035938675387</v>
      </c>
      <c r="Q26" s="179">
        <f t="shared" ca="1" si="13"/>
        <v>2.7900020759607522</v>
      </c>
      <c r="R26" s="180">
        <f t="shared" ca="1" si="14"/>
        <v>366.90027299999997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379.89260000000002</v>
      </c>
      <c r="H27" s="181">
        <f t="shared" ca="1" si="2"/>
        <v>366.90027300000003</v>
      </c>
      <c r="I27" s="182">
        <f t="shared" ca="1" si="5"/>
        <v>272.36</v>
      </c>
      <c r="J27" s="179">
        <f t="shared" ca="1" si="6"/>
        <v>86.92</v>
      </c>
      <c r="K27" s="179">
        <f t="shared" ca="1" si="7"/>
        <v>4.83</v>
      </c>
      <c r="L27" s="179">
        <f t="shared" ca="1" si="8"/>
        <v>2.79</v>
      </c>
      <c r="M27" s="180">
        <f t="shared" ca="1" si="9"/>
        <v>366.90000000000003</v>
      </c>
      <c r="N27" s="178">
        <f t="shared" ca="1" si="10"/>
        <v>272.36020265543743</v>
      </c>
      <c r="O27" s="179">
        <f t="shared" ca="1" si="11"/>
        <v>86.920064674734263</v>
      </c>
      <c r="P27" s="179">
        <f t="shared" ca="1" si="12"/>
        <v>4.8300035938675387</v>
      </c>
      <c r="Q27" s="179">
        <f t="shared" ca="1" si="13"/>
        <v>2.7900020759607522</v>
      </c>
      <c r="R27" s="180">
        <f t="shared" ca="1" si="14"/>
        <v>366.90027299999997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379.89260000000002</v>
      </c>
      <c r="H28" s="181">
        <f t="shared" ca="1" si="2"/>
        <v>366.90027300000003</v>
      </c>
      <c r="I28" s="182">
        <f t="shared" ca="1" si="5"/>
        <v>272.36</v>
      </c>
      <c r="J28" s="179">
        <f t="shared" ca="1" si="6"/>
        <v>86.92</v>
      </c>
      <c r="K28" s="179">
        <f t="shared" ca="1" si="7"/>
        <v>4.83</v>
      </c>
      <c r="L28" s="179">
        <f t="shared" ca="1" si="8"/>
        <v>2.79</v>
      </c>
      <c r="M28" s="180">
        <f t="shared" ca="1" si="9"/>
        <v>366.90000000000003</v>
      </c>
      <c r="N28" s="178">
        <f t="shared" ca="1" si="10"/>
        <v>272.36020265543743</v>
      </c>
      <c r="O28" s="179">
        <f t="shared" ca="1" si="11"/>
        <v>86.920064674734263</v>
      </c>
      <c r="P28" s="179">
        <f t="shared" ca="1" si="12"/>
        <v>4.8300035938675387</v>
      </c>
      <c r="Q28" s="179">
        <f t="shared" ca="1" si="13"/>
        <v>2.7900020759607522</v>
      </c>
      <c r="R28" s="180">
        <f t="shared" ca="1" si="14"/>
        <v>366.90027299999997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379.89260000000002</v>
      </c>
      <c r="H29" s="181">
        <f t="shared" ca="1" si="2"/>
        <v>366.90027300000003</v>
      </c>
      <c r="I29" s="182">
        <f t="shared" ca="1" si="5"/>
        <v>272.36</v>
      </c>
      <c r="J29" s="179">
        <f t="shared" ca="1" si="6"/>
        <v>86.92</v>
      </c>
      <c r="K29" s="179">
        <f t="shared" ca="1" si="7"/>
        <v>4.83</v>
      </c>
      <c r="L29" s="179">
        <f t="shared" ca="1" si="8"/>
        <v>2.79</v>
      </c>
      <c r="M29" s="180">
        <f t="shared" ca="1" si="9"/>
        <v>366.90000000000003</v>
      </c>
      <c r="N29" s="178">
        <f t="shared" ca="1" si="10"/>
        <v>272.36020265543743</v>
      </c>
      <c r="O29" s="179">
        <f t="shared" ca="1" si="11"/>
        <v>86.920064674734263</v>
      </c>
      <c r="P29" s="179">
        <f t="shared" ca="1" si="12"/>
        <v>4.8300035938675387</v>
      </c>
      <c r="Q29" s="179">
        <f t="shared" ca="1" si="13"/>
        <v>2.7900020759607522</v>
      </c>
      <c r="R29" s="180">
        <f t="shared" ca="1" si="14"/>
        <v>366.90027299999997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379.89260000000002</v>
      </c>
      <c r="H30" s="181">
        <f t="shared" ca="1" si="2"/>
        <v>366.90027300000003</v>
      </c>
      <c r="I30" s="182">
        <f t="shared" ca="1" si="5"/>
        <v>272.36</v>
      </c>
      <c r="J30" s="179">
        <f t="shared" ca="1" si="6"/>
        <v>86.92</v>
      </c>
      <c r="K30" s="179">
        <f t="shared" ca="1" si="7"/>
        <v>4.83</v>
      </c>
      <c r="L30" s="179">
        <f t="shared" ca="1" si="8"/>
        <v>2.79</v>
      </c>
      <c r="M30" s="180">
        <f t="shared" ca="1" si="9"/>
        <v>366.90000000000003</v>
      </c>
      <c r="N30" s="178">
        <f t="shared" ca="1" si="10"/>
        <v>272.36020265543743</v>
      </c>
      <c r="O30" s="179">
        <f t="shared" ca="1" si="11"/>
        <v>86.920064674734263</v>
      </c>
      <c r="P30" s="179">
        <f t="shared" ca="1" si="12"/>
        <v>4.8300035938675387</v>
      </c>
      <c r="Q30" s="179">
        <f t="shared" ca="1" si="13"/>
        <v>2.7900020759607522</v>
      </c>
      <c r="R30" s="180">
        <f t="shared" ca="1" si="14"/>
        <v>366.90027299999997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379.89260000000002</v>
      </c>
      <c r="H31" s="181">
        <f t="shared" ca="1" si="2"/>
        <v>366.90027300000003</v>
      </c>
      <c r="I31" s="182">
        <f t="shared" ca="1" si="5"/>
        <v>272.36</v>
      </c>
      <c r="J31" s="179">
        <f t="shared" ca="1" si="6"/>
        <v>86.92</v>
      </c>
      <c r="K31" s="179">
        <f t="shared" ca="1" si="7"/>
        <v>4.83</v>
      </c>
      <c r="L31" s="179">
        <f t="shared" ca="1" si="8"/>
        <v>2.79</v>
      </c>
      <c r="M31" s="180">
        <f t="shared" ca="1" si="9"/>
        <v>366.90000000000003</v>
      </c>
      <c r="N31" s="178">
        <f t="shared" ca="1" si="10"/>
        <v>272.36020265543743</v>
      </c>
      <c r="O31" s="179">
        <f t="shared" ca="1" si="11"/>
        <v>86.920064674734263</v>
      </c>
      <c r="P31" s="179">
        <f t="shared" ca="1" si="12"/>
        <v>4.8300035938675387</v>
      </c>
      <c r="Q31" s="179">
        <f t="shared" ca="1" si="13"/>
        <v>2.7900020759607522</v>
      </c>
      <c r="R31" s="180">
        <f t="shared" ca="1" si="14"/>
        <v>366.90027299999997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379.89260000000002</v>
      </c>
      <c r="H32" s="181">
        <f t="shared" ca="1" si="2"/>
        <v>366.90027300000003</v>
      </c>
      <c r="I32" s="182">
        <f t="shared" ca="1" si="5"/>
        <v>272.36</v>
      </c>
      <c r="J32" s="179">
        <f t="shared" ca="1" si="6"/>
        <v>86.92</v>
      </c>
      <c r="K32" s="179">
        <f t="shared" ca="1" si="7"/>
        <v>4.83</v>
      </c>
      <c r="L32" s="179">
        <f t="shared" ca="1" si="8"/>
        <v>2.79</v>
      </c>
      <c r="M32" s="180">
        <f t="shared" ca="1" si="9"/>
        <v>366.90000000000003</v>
      </c>
      <c r="N32" s="178">
        <f t="shared" ca="1" si="10"/>
        <v>272.36020265543743</v>
      </c>
      <c r="O32" s="179">
        <f t="shared" ca="1" si="11"/>
        <v>86.920064674734263</v>
      </c>
      <c r="P32" s="179">
        <f t="shared" ca="1" si="12"/>
        <v>4.8300035938675387</v>
      </c>
      <c r="Q32" s="179">
        <f t="shared" ca="1" si="13"/>
        <v>2.7900020759607522</v>
      </c>
      <c r="R32" s="180">
        <f t="shared" ca="1" si="14"/>
        <v>366.90027299999997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379.89260000000002</v>
      </c>
      <c r="H33" s="181">
        <f t="shared" ca="1" si="2"/>
        <v>366.90027300000003</v>
      </c>
      <c r="I33" s="182">
        <f t="shared" ca="1" si="5"/>
        <v>272.36</v>
      </c>
      <c r="J33" s="179">
        <f t="shared" ca="1" si="6"/>
        <v>86.92</v>
      </c>
      <c r="K33" s="179">
        <f t="shared" ca="1" si="7"/>
        <v>4.83</v>
      </c>
      <c r="L33" s="179">
        <f t="shared" ca="1" si="8"/>
        <v>2.79</v>
      </c>
      <c r="M33" s="180">
        <f t="shared" ca="1" si="9"/>
        <v>366.90000000000003</v>
      </c>
      <c r="N33" s="178">
        <f t="shared" ca="1" si="10"/>
        <v>272.36020265543743</v>
      </c>
      <c r="O33" s="179">
        <f t="shared" ca="1" si="11"/>
        <v>86.920064674734263</v>
      </c>
      <c r="P33" s="179">
        <f t="shared" ca="1" si="12"/>
        <v>4.8300035938675387</v>
      </c>
      <c r="Q33" s="179">
        <f t="shared" ca="1" si="13"/>
        <v>2.7900020759607522</v>
      </c>
      <c r="R33" s="180">
        <f t="shared" ca="1" si="14"/>
        <v>366.90027299999997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379.89260000000002</v>
      </c>
      <c r="H34" s="181">
        <f t="shared" ca="1" si="2"/>
        <v>366.90027300000003</v>
      </c>
      <c r="I34" s="182">
        <f t="shared" ca="1" si="5"/>
        <v>272.36</v>
      </c>
      <c r="J34" s="179">
        <f t="shared" ca="1" si="6"/>
        <v>86.92</v>
      </c>
      <c r="K34" s="179">
        <f t="shared" ca="1" si="7"/>
        <v>4.83</v>
      </c>
      <c r="L34" s="179">
        <f t="shared" ca="1" si="8"/>
        <v>2.79</v>
      </c>
      <c r="M34" s="180">
        <f t="shared" ca="1" si="9"/>
        <v>366.90000000000003</v>
      </c>
      <c r="N34" s="178">
        <f t="shared" ca="1" si="10"/>
        <v>272.36020265543743</v>
      </c>
      <c r="O34" s="179">
        <f t="shared" ca="1" si="11"/>
        <v>86.920064674734263</v>
      </c>
      <c r="P34" s="179">
        <f t="shared" ca="1" si="12"/>
        <v>4.8300035938675387</v>
      </c>
      <c r="Q34" s="179">
        <f t="shared" ca="1" si="13"/>
        <v>2.7900020759607522</v>
      </c>
      <c r="R34" s="180">
        <f t="shared" ca="1" si="14"/>
        <v>366.90027299999997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379.89260000000002</v>
      </c>
      <c r="H35" s="181">
        <f t="shared" ca="1" si="2"/>
        <v>366.90027300000003</v>
      </c>
      <c r="I35" s="182">
        <f t="shared" ca="1" si="5"/>
        <v>272.36</v>
      </c>
      <c r="J35" s="179">
        <f t="shared" ca="1" si="6"/>
        <v>86.92</v>
      </c>
      <c r="K35" s="179">
        <f t="shared" ca="1" si="7"/>
        <v>4.83</v>
      </c>
      <c r="L35" s="179">
        <f t="shared" ca="1" si="8"/>
        <v>2.79</v>
      </c>
      <c r="M35" s="180">
        <f t="shared" ca="1" si="9"/>
        <v>366.90000000000003</v>
      </c>
      <c r="N35" s="178">
        <f t="shared" ca="1" si="10"/>
        <v>272.36020265543743</v>
      </c>
      <c r="O35" s="179">
        <f t="shared" ca="1" si="11"/>
        <v>86.920064674734263</v>
      </c>
      <c r="P35" s="179">
        <f t="shared" ca="1" si="12"/>
        <v>4.8300035938675387</v>
      </c>
      <c r="Q35" s="179">
        <f t="shared" ca="1" si="13"/>
        <v>2.7900020759607522</v>
      </c>
      <c r="R35" s="180">
        <f t="shared" ca="1" si="14"/>
        <v>366.90027299999997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379.89260000000002</v>
      </c>
      <c r="H36" s="181">
        <f t="shared" ca="1" si="2"/>
        <v>366.90027300000003</v>
      </c>
      <c r="I36" s="182">
        <f t="shared" ca="1" si="5"/>
        <v>272.36</v>
      </c>
      <c r="J36" s="179">
        <f t="shared" ca="1" si="6"/>
        <v>86.92</v>
      </c>
      <c r="K36" s="179">
        <f t="shared" ca="1" si="7"/>
        <v>4.83</v>
      </c>
      <c r="L36" s="179">
        <f t="shared" ca="1" si="8"/>
        <v>2.79</v>
      </c>
      <c r="M36" s="180">
        <f t="shared" ca="1" si="9"/>
        <v>366.90000000000003</v>
      </c>
      <c r="N36" s="178">
        <f t="shared" ca="1" si="10"/>
        <v>272.36020265543743</v>
      </c>
      <c r="O36" s="179">
        <f t="shared" ca="1" si="11"/>
        <v>86.920064674734263</v>
      </c>
      <c r="P36" s="179">
        <f t="shared" ca="1" si="12"/>
        <v>4.8300035938675387</v>
      </c>
      <c r="Q36" s="179">
        <f t="shared" ca="1" si="13"/>
        <v>2.7900020759607522</v>
      </c>
      <c r="R36" s="180">
        <f t="shared" ca="1" si="14"/>
        <v>366.90027299999997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379.89260000000002</v>
      </c>
      <c r="H37" s="181">
        <f t="shared" ca="1" si="2"/>
        <v>366.90027300000003</v>
      </c>
      <c r="I37" s="182">
        <f t="shared" ca="1" si="5"/>
        <v>272.36</v>
      </c>
      <c r="J37" s="179">
        <f t="shared" ca="1" si="6"/>
        <v>86.92</v>
      </c>
      <c r="K37" s="179">
        <f t="shared" ca="1" si="7"/>
        <v>4.83</v>
      </c>
      <c r="L37" s="179">
        <f t="shared" ca="1" si="8"/>
        <v>2.79</v>
      </c>
      <c r="M37" s="180">
        <f t="shared" ca="1" si="9"/>
        <v>366.90000000000003</v>
      </c>
      <c r="N37" s="178">
        <f t="shared" ca="1" si="10"/>
        <v>272.36020265543743</v>
      </c>
      <c r="O37" s="179">
        <f t="shared" ca="1" si="11"/>
        <v>86.920064674734263</v>
      </c>
      <c r="P37" s="179">
        <f t="shared" ca="1" si="12"/>
        <v>4.8300035938675387</v>
      </c>
      <c r="Q37" s="179">
        <f t="shared" ca="1" si="13"/>
        <v>2.7900020759607522</v>
      </c>
      <c r="R37" s="180">
        <f t="shared" ca="1" si="14"/>
        <v>366.90027299999997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379.89260000000002</v>
      </c>
      <c r="H38" s="181">
        <f t="shared" ca="1" si="2"/>
        <v>366.90027300000003</v>
      </c>
      <c r="I38" s="182">
        <f t="shared" ca="1" si="5"/>
        <v>272.36</v>
      </c>
      <c r="J38" s="179">
        <f t="shared" ca="1" si="6"/>
        <v>86.92</v>
      </c>
      <c r="K38" s="179">
        <f t="shared" ca="1" si="7"/>
        <v>4.83</v>
      </c>
      <c r="L38" s="179">
        <f t="shared" ca="1" si="8"/>
        <v>2.79</v>
      </c>
      <c r="M38" s="180">
        <f t="shared" ca="1" si="9"/>
        <v>366.90000000000003</v>
      </c>
      <c r="N38" s="178">
        <f t="shared" ca="1" si="10"/>
        <v>272.36020265543743</v>
      </c>
      <c r="O38" s="179">
        <f t="shared" ca="1" si="11"/>
        <v>86.920064674734263</v>
      </c>
      <c r="P38" s="179">
        <f t="shared" ca="1" si="12"/>
        <v>4.8300035938675387</v>
      </c>
      <c r="Q38" s="179">
        <f t="shared" ca="1" si="13"/>
        <v>2.7900020759607522</v>
      </c>
      <c r="R38" s="180">
        <f t="shared" ca="1" si="14"/>
        <v>366.90027299999997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379.89260000000002</v>
      </c>
      <c r="H39" s="181">
        <f t="shared" ca="1" si="2"/>
        <v>366.90027300000003</v>
      </c>
      <c r="I39" s="182">
        <f t="shared" ca="1" si="5"/>
        <v>272.36</v>
      </c>
      <c r="J39" s="179">
        <f t="shared" ca="1" si="6"/>
        <v>86.92</v>
      </c>
      <c r="K39" s="179">
        <f t="shared" ca="1" si="7"/>
        <v>4.83</v>
      </c>
      <c r="L39" s="179">
        <f t="shared" ca="1" si="8"/>
        <v>2.79</v>
      </c>
      <c r="M39" s="180">
        <f t="shared" ca="1" si="9"/>
        <v>366.90000000000003</v>
      </c>
      <c r="N39" s="178">
        <f t="shared" ca="1" si="10"/>
        <v>272.36020265543743</v>
      </c>
      <c r="O39" s="179">
        <f t="shared" ca="1" si="11"/>
        <v>86.920064674734263</v>
      </c>
      <c r="P39" s="179">
        <f t="shared" ca="1" si="12"/>
        <v>4.8300035938675387</v>
      </c>
      <c r="Q39" s="179">
        <f t="shared" ca="1" si="13"/>
        <v>2.7900020759607522</v>
      </c>
      <c r="R39" s="180">
        <f t="shared" ca="1" si="14"/>
        <v>366.90027299999997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379.89260000000002</v>
      </c>
      <c r="H40" s="181">
        <f t="shared" ca="1" si="2"/>
        <v>366.90027300000003</v>
      </c>
      <c r="I40" s="182">
        <f t="shared" ca="1" si="5"/>
        <v>272.36</v>
      </c>
      <c r="J40" s="179">
        <f t="shared" ca="1" si="6"/>
        <v>86.92</v>
      </c>
      <c r="K40" s="179">
        <f t="shared" ca="1" si="7"/>
        <v>4.83</v>
      </c>
      <c r="L40" s="179">
        <f t="shared" ca="1" si="8"/>
        <v>2.79</v>
      </c>
      <c r="M40" s="180">
        <f t="shared" ca="1" si="9"/>
        <v>366.90000000000003</v>
      </c>
      <c r="N40" s="178">
        <f t="shared" ca="1" si="10"/>
        <v>272.36020265543743</v>
      </c>
      <c r="O40" s="179">
        <f t="shared" ca="1" si="11"/>
        <v>86.920064674734263</v>
      </c>
      <c r="P40" s="179">
        <f t="shared" ca="1" si="12"/>
        <v>4.8300035938675387</v>
      </c>
      <c r="Q40" s="179">
        <f t="shared" ca="1" si="13"/>
        <v>2.7900020759607522</v>
      </c>
      <c r="R40" s="180">
        <f t="shared" ca="1" si="14"/>
        <v>366.90027299999997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379.89260000000002</v>
      </c>
      <c r="H41" s="181">
        <f t="shared" ca="1" si="2"/>
        <v>366.90027300000003</v>
      </c>
      <c r="I41" s="182">
        <f t="shared" ca="1" si="5"/>
        <v>272.36</v>
      </c>
      <c r="J41" s="179">
        <f t="shared" ca="1" si="6"/>
        <v>86.92</v>
      </c>
      <c r="K41" s="179">
        <f t="shared" ca="1" si="7"/>
        <v>4.83</v>
      </c>
      <c r="L41" s="179">
        <f t="shared" ca="1" si="8"/>
        <v>2.79</v>
      </c>
      <c r="M41" s="180">
        <f t="shared" ca="1" si="9"/>
        <v>366.90000000000003</v>
      </c>
      <c r="N41" s="178">
        <f t="shared" ca="1" si="10"/>
        <v>272.36020265543743</v>
      </c>
      <c r="O41" s="179">
        <f t="shared" ca="1" si="11"/>
        <v>86.920064674734263</v>
      </c>
      <c r="P41" s="179">
        <f t="shared" ca="1" si="12"/>
        <v>4.8300035938675387</v>
      </c>
      <c r="Q41" s="179">
        <f t="shared" ca="1" si="13"/>
        <v>2.7900020759607522</v>
      </c>
      <c r="R41" s="180">
        <f t="shared" ca="1" si="14"/>
        <v>366.90027299999997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379.89260000000002</v>
      </c>
      <c r="H42" s="181">
        <f t="shared" ca="1" si="2"/>
        <v>366.90027300000003</v>
      </c>
      <c r="I42" s="182">
        <f t="shared" ca="1" si="5"/>
        <v>272.36</v>
      </c>
      <c r="J42" s="179">
        <f t="shared" ca="1" si="6"/>
        <v>86.92</v>
      </c>
      <c r="K42" s="179">
        <f t="shared" ca="1" si="7"/>
        <v>4.83</v>
      </c>
      <c r="L42" s="179">
        <f t="shared" ca="1" si="8"/>
        <v>2.79</v>
      </c>
      <c r="M42" s="180">
        <f t="shared" ca="1" si="9"/>
        <v>366.90000000000003</v>
      </c>
      <c r="N42" s="178">
        <f t="shared" ca="1" si="10"/>
        <v>272.36020265543743</v>
      </c>
      <c r="O42" s="179">
        <f t="shared" ca="1" si="11"/>
        <v>86.920064674734263</v>
      </c>
      <c r="P42" s="179">
        <f t="shared" ca="1" si="12"/>
        <v>4.8300035938675387</v>
      </c>
      <c r="Q42" s="179">
        <f t="shared" ca="1" si="13"/>
        <v>2.7900020759607522</v>
      </c>
      <c r="R42" s="180">
        <f t="shared" ca="1" si="14"/>
        <v>366.90027299999997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379.89260000000002</v>
      </c>
      <c r="H43" s="181">
        <f t="shared" ca="1" si="2"/>
        <v>366.90027300000003</v>
      </c>
      <c r="I43" s="182">
        <f t="shared" ca="1" si="5"/>
        <v>272.36</v>
      </c>
      <c r="J43" s="179">
        <f t="shared" ca="1" si="6"/>
        <v>86.92</v>
      </c>
      <c r="K43" s="179">
        <f t="shared" ca="1" si="7"/>
        <v>4.83</v>
      </c>
      <c r="L43" s="179">
        <f t="shared" ca="1" si="8"/>
        <v>2.79</v>
      </c>
      <c r="M43" s="180">
        <f t="shared" ca="1" si="9"/>
        <v>366.90000000000003</v>
      </c>
      <c r="N43" s="178">
        <f t="shared" ca="1" si="10"/>
        <v>272.36020265543743</v>
      </c>
      <c r="O43" s="179">
        <f t="shared" ca="1" si="11"/>
        <v>86.920064674734263</v>
      </c>
      <c r="P43" s="179">
        <f t="shared" ca="1" si="12"/>
        <v>4.8300035938675387</v>
      </c>
      <c r="Q43" s="179">
        <f t="shared" ca="1" si="13"/>
        <v>2.7900020759607522</v>
      </c>
      <c r="R43" s="180">
        <f t="shared" ca="1" si="14"/>
        <v>366.90027299999997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379.89260000000002</v>
      </c>
      <c r="H44" s="181">
        <f t="shared" ca="1" si="2"/>
        <v>366.90027300000003</v>
      </c>
      <c r="I44" s="182">
        <f t="shared" ca="1" si="5"/>
        <v>272.36</v>
      </c>
      <c r="J44" s="179">
        <f t="shared" ca="1" si="6"/>
        <v>86.92</v>
      </c>
      <c r="K44" s="179">
        <f t="shared" ca="1" si="7"/>
        <v>4.83</v>
      </c>
      <c r="L44" s="179">
        <f t="shared" ca="1" si="8"/>
        <v>2.79</v>
      </c>
      <c r="M44" s="180">
        <f t="shared" ca="1" si="9"/>
        <v>366.90000000000003</v>
      </c>
      <c r="N44" s="178">
        <f t="shared" ca="1" si="10"/>
        <v>272.36020265543743</v>
      </c>
      <c r="O44" s="179">
        <f t="shared" ca="1" si="11"/>
        <v>86.920064674734263</v>
      </c>
      <c r="P44" s="179">
        <f t="shared" ca="1" si="12"/>
        <v>4.8300035938675387</v>
      </c>
      <c r="Q44" s="179">
        <f t="shared" ca="1" si="13"/>
        <v>2.7900020759607522</v>
      </c>
      <c r="R44" s="180">
        <f t="shared" ca="1" si="14"/>
        <v>366.90027299999997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379.89260000000002</v>
      </c>
      <c r="H45" s="181">
        <f t="shared" ca="1" si="2"/>
        <v>366.90027300000003</v>
      </c>
      <c r="I45" s="182">
        <f t="shared" ca="1" si="5"/>
        <v>272.36</v>
      </c>
      <c r="J45" s="179">
        <f t="shared" ca="1" si="6"/>
        <v>86.92</v>
      </c>
      <c r="K45" s="179">
        <f t="shared" ca="1" si="7"/>
        <v>4.83</v>
      </c>
      <c r="L45" s="179">
        <f t="shared" ca="1" si="8"/>
        <v>2.79</v>
      </c>
      <c r="M45" s="180">
        <f t="shared" ca="1" si="9"/>
        <v>366.90000000000003</v>
      </c>
      <c r="N45" s="178">
        <f t="shared" ca="1" si="10"/>
        <v>272.36020265543743</v>
      </c>
      <c r="O45" s="179">
        <f t="shared" ca="1" si="11"/>
        <v>86.920064674734263</v>
      </c>
      <c r="P45" s="179">
        <f t="shared" ca="1" si="12"/>
        <v>4.8300035938675387</v>
      </c>
      <c r="Q45" s="179">
        <f t="shared" ca="1" si="13"/>
        <v>2.7900020759607522</v>
      </c>
      <c r="R45" s="180">
        <f t="shared" ca="1" si="14"/>
        <v>366.90027299999997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379.89260000000002</v>
      </c>
      <c r="H46" s="181">
        <f t="shared" ca="1" si="2"/>
        <v>366.90027300000003</v>
      </c>
      <c r="I46" s="182">
        <f t="shared" ca="1" si="5"/>
        <v>272.36</v>
      </c>
      <c r="J46" s="179">
        <f t="shared" ca="1" si="6"/>
        <v>86.92</v>
      </c>
      <c r="K46" s="179">
        <f t="shared" ca="1" si="7"/>
        <v>4.83</v>
      </c>
      <c r="L46" s="179">
        <f t="shared" ca="1" si="8"/>
        <v>2.79</v>
      </c>
      <c r="M46" s="180">
        <f t="shared" ca="1" si="9"/>
        <v>366.90000000000003</v>
      </c>
      <c r="N46" s="178">
        <f t="shared" ca="1" si="10"/>
        <v>272.36020265543743</v>
      </c>
      <c r="O46" s="179">
        <f t="shared" ca="1" si="11"/>
        <v>86.920064674734263</v>
      </c>
      <c r="P46" s="179">
        <f t="shared" ca="1" si="12"/>
        <v>4.8300035938675387</v>
      </c>
      <c r="Q46" s="179">
        <f t="shared" ca="1" si="13"/>
        <v>2.7900020759607522</v>
      </c>
      <c r="R46" s="180">
        <f t="shared" ca="1" si="14"/>
        <v>366.90027299999997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379.89260000000002</v>
      </c>
      <c r="H47" s="181">
        <f t="shared" ca="1" si="2"/>
        <v>366.90027300000003</v>
      </c>
      <c r="I47" s="182">
        <f t="shared" ca="1" si="5"/>
        <v>272.36</v>
      </c>
      <c r="J47" s="179">
        <f t="shared" ca="1" si="6"/>
        <v>86.92</v>
      </c>
      <c r="K47" s="179">
        <f t="shared" ca="1" si="7"/>
        <v>4.83</v>
      </c>
      <c r="L47" s="179">
        <f t="shared" ca="1" si="8"/>
        <v>2.79</v>
      </c>
      <c r="M47" s="180">
        <f t="shared" ca="1" si="9"/>
        <v>366.90000000000003</v>
      </c>
      <c r="N47" s="178">
        <f t="shared" ca="1" si="10"/>
        <v>272.36020265543743</v>
      </c>
      <c r="O47" s="179">
        <f t="shared" ca="1" si="11"/>
        <v>86.920064674734263</v>
      </c>
      <c r="P47" s="179">
        <f t="shared" ca="1" si="12"/>
        <v>4.8300035938675387</v>
      </c>
      <c r="Q47" s="179">
        <f t="shared" ca="1" si="13"/>
        <v>2.7900020759607522</v>
      </c>
      <c r="R47" s="180">
        <f t="shared" ca="1" si="14"/>
        <v>366.90027299999997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379.89260000000002</v>
      </c>
      <c r="H48" s="181">
        <f t="shared" ca="1" si="2"/>
        <v>366.90027300000003</v>
      </c>
      <c r="I48" s="182">
        <f t="shared" ca="1" si="5"/>
        <v>272.36</v>
      </c>
      <c r="J48" s="179">
        <f t="shared" ca="1" si="6"/>
        <v>86.92</v>
      </c>
      <c r="K48" s="179">
        <f t="shared" ca="1" si="7"/>
        <v>4.83</v>
      </c>
      <c r="L48" s="179">
        <f t="shared" ca="1" si="8"/>
        <v>2.79</v>
      </c>
      <c r="M48" s="180">
        <f t="shared" ca="1" si="9"/>
        <v>366.90000000000003</v>
      </c>
      <c r="N48" s="178">
        <f t="shared" ca="1" si="10"/>
        <v>272.36020265543743</v>
      </c>
      <c r="O48" s="179">
        <f t="shared" ca="1" si="11"/>
        <v>86.920064674734263</v>
      </c>
      <c r="P48" s="179">
        <f t="shared" ca="1" si="12"/>
        <v>4.8300035938675387</v>
      </c>
      <c r="Q48" s="179">
        <f t="shared" ca="1" si="13"/>
        <v>2.7900020759607522</v>
      </c>
      <c r="R48" s="180">
        <f t="shared" ca="1" si="14"/>
        <v>366.90027299999997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376.81259999999997</v>
      </c>
      <c r="H49" s="181">
        <f t="shared" ca="1" si="2"/>
        <v>363.92560900000001</v>
      </c>
      <c r="I49" s="182">
        <f t="shared" ca="1" si="5"/>
        <v>272.36</v>
      </c>
      <c r="J49" s="179">
        <f t="shared" ca="1" si="6"/>
        <v>83.95</v>
      </c>
      <c r="K49" s="179">
        <f t="shared" ca="1" si="7"/>
        <v>4.83</v>
      </c>
      <c r="L49" s="179">
        <f t="shared" ca="1" si="8"/>
        <v>2.79</v>
      </c>
      <c r="M49" s="180">
        <f t="shared" ca="1" si="9"/>
        <v>363.93</v>
      </c>
      <c r="N49" s="178">
        <f t="shared" ca="1" si="10"/>
        <v>272.35671383848546</v>
      </c>
      <c r="O49" s="179">
        <f t="shared" ca="1" si="11"/>
        <v>83.948987100678707</v>
      </c>
      <c r="P49" s="179">
        <f t="shared" ca="1" si="12"/>
        <v>4.829941723600693</v>
      </c>
      <c r="Q49" s="179">
        <f t="shared" ca="1" si="13"/>
        <v>2.7899663372351826</v>
      </c>
      <c r="R49" s="180">
        <f t="shared" ca="1" si="14"/>
        <v>363.92560900000007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376.81259999999997</v>
      </c>
      <c r="H50" s="181">
        <f t="shared" ca="1" si="2"/>
        <v>363.92560900000001</v>
      </c>
      <c r="I50" s="182">
        <f t="shared" ca="1" si="5"/>
        <v>272.36</v>
      </c>
      <c r="J50" s="179">
        <f t="shared" ca="1" si="6"/>
        <v>83.95</v>
      </c>
      <c r="K50" s="179">
        <f t="shared" ca="1" si="7"/>
        <v>4.83</v>
      </c>
      <c r="L50" s="179">
        <f t="shared" ca="1" si="8"/>
        <v>2.79</v>
      </c>
      <c r="M50" s="180">
        <f t="shared" ca="1" si="9"/>
        <v>363.93</v>
      </c>
      <c r="N50" s="178">
        <f t="shared" ca="1" si="10"/>
        <v>272.35671383848546</v>
      </c>
      <c r="O50" s="179">
        <f t="shared" ca="1" si="11"/>
        <v>83.948987100678707</v>
      </c>
      <c r="P50" s="179">
        <f t="shared" ca="1" si="12"/>
        <v>4.829941723600693</v>
      </c>
      <c r="Q50" s="179">
        <f t="shared" ca="1" si="13"/>
        <v>2.7899663372351826</v>
      </c>
      <c r="R50" s="180">
        <f t="shared" ca="1" si="14"/>
        <v>363.92560900000007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376.81259999999997</v>
      </c>
      <c r="H51" s="181">
        <f t="shared" ca="1" si="2"/>
        <v>363.92560900000001</v>
      </c>
      <c r="I51" s="182">
        <f t="shared" ca="1" si="5"/>
        <v>272.36</v>
      </c>
      <c r="J51" s="179">
        <f t="shared" ca="1" si="6"/>
        <v>83.95</v>
      </c>
      <c r="K51" s="179">
        <f t="shared" ca="1" si="7"/>
        <v>4.83</v>
      </c>
      <c r="L51" s="179">
        <f t="shared" ca="1" si="8"/>
        <v>2.79</v>
      </c>
      <c r="M51" s="180">
        <f t="shared" ca="1" si="9"/>
        <v>363.93</v>
      </c>
      <c r="N51" s="178">
        <f t="shared" ca="1" si="10"/>
        <v>272.35671383848546</v>
      </c>
      <c r="O51" s="179">
        <f t="shared" ca="1" si="11"/>
        <v>83.948987100678707</v>
      </c>
      <c r="P51" s="179">
        <f t="shared" ca="1" si="12"/>
        <v>4.829941723600693</v>
      </c>
      <c r="Q51" s="179">
        <f t="shared" ca="1" si="13"/>
        <v>2.7899663372351826</v>
      </c>
      <c r="R51" s="180">
        <f t="shared" ca="1" si="14"/>
        <v>363.92560900000007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376.81259999999997</v>
      </c>
      <c r="H52" s="181">
        <f t="shared" ca="1" si="2"/>
        <v>363.92560900000001</v>
      </c>
      <c r="I52" s="182">
        <f t="shared" ca="1" si="5"/>
        <v>272.36</v>
      </c>
      <c r="J52" s="179">
        <f t="shared" ca="1" si="6"/>
        <v>83.95</v>
      </c>
      <c r="K52" s="179">
        <f t="shared" ca="1" si="7"/>
        <v>4.83</v>
      </c>
      <c r="L52" s="179">
        <f t="shared" ca="1" si="8"/>
        <v>2.79</v>
      </c>
      <c r="M52" s="180">
        <f t="shared" ca="1" si="9"/>
        <v>363.93</v>
      </c>
      <c r="N52" s="178">
        <f t="shared" ca="1" si="10"/>
        <v>272.35671383848546</v>
      </c>
      <c r="O52" s="179">
        <f t="shared" ca="1" si="11"/>
        <v>83.948987100678707</v>
      </c>
      <c r="P52" s="179">
        <f t="shared" ca="1" si="12"/>
        <v>4.829941723600693</v>
      </c>
      <c r="Q52" s="179">
        <f t="shared" ca="1" si="13"/>
        <v>2.7899663372351826</v>
      </c>
      <c r="R52" s="180">
        <f t="shared" ca="1" si="14"/>
        <v>363.92560900000007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377.11259999999999</v>
      </c>
      <c r="H53" s="181">
        <f t="shared" ca="1" si="2"/>
        <v>364.215349</v>
      </c>
      <c r="I53" s="182">
        <f t="shared" ca="1" si="5"/>
        <v>272.36</v>
      </c>
      <c r="J53" s="179">
        <f t="shared" ca="1" si="6"/>
        <v>83.95</v>
      </c>
      <c r="K53" s="179">
        <f t="shared" ca="1" si="7"/>
        <v>5.12</v>
      </c>
      <c r="L53" s="179">
        <f t="shared" ca="1" si="8"/>
        <v>2.79</v>
      </c>
      <c r="M53" s="180">
        <f t="shared" ca="1" si="9"/>
        <v>364.22</v>
      </c>
      <c r="N53" s="178">
        <f t="shared" ca="1" si="10"/>
        <v>272.35652202965241</v>
      </c>
      <c r="O53" s="179">
        <f t="shared" ca="1" si="11"/>
        <v>83.948927979106031</v>
      </c>
      <c r="P53" s="179">
        <f t="shared" ca="1" si="12"/>
        <v>5.1199346188567345</v>
      </c>
      <c r="Q53" s="179">
        <f t="shared" ca="1" si="13"/>
        <v>2.7899643723848224</v>
      </c>
      <c r="R53" s="180">
        <f t="shared" ca="1" si="14"/>
        <v>364.215349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377.11259999999999</v>
      </c>
      <c r="H54" s="181">
        <f t="shared" ca="1" si="2"/>
        <v>364.215349</v>
      </c>
      <c r="I54" s="182">
        <f t="shared" ca="1" si="5"/>
        <v>272.36</v>
      </c>
      <c r="J54" s="179">
        <f t="shared" ca="1" si="6"/>
        <v>83.95</v>
      </c>
      <c r="K54" s="179">
        <f t="shared" ca="1" si="7"/>
        <v>5.12</v>
      </c>
      <c r="L54" s="179">
        <f t="shared" ca="1" si="8"/>
        <v>2.79</v>
      </c>
      <c r="M54" s="180">
        <f t="shared" ca="1" si="9"/>
        <v>364.22</v>
      </c>
      <c r="N54" s="178">
        <f t="shared" ca="1" si="10"/>
        <v>272.35652202965241</v>
      </c>
      <c r="O54" s="179">
        <f t="shared" ca="1" si="11"/>
        <v>83.948927979106031</v>
      </c>
      <c r="P54" s="179">
        <f t="shared" ca="1" si="12"/>
        <v>5.1199346188567345</v>
      </c>
      <c r="Q54" s="179">
        <f t="shared" ca="1" si="13"/>
        <v>2.7899643723848224</v>
      </c>
      <c r="R54" s="180">
        <f t="shared" ca="1" si="14"/>
        <v>364.215349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377.11259999999999</v>
      </c>
      <c r="H55" s="181">
        <f t="shared" ca="1" si="2"/>
        <v>364.215349</v>
      </c>
      <c r="I55" s="182">
        <f t="shared" ca="1" si="5"/>
        <v>272.36</v>
      </c>
      <c r="J55" s="179">
        <f t="shared" ca="1" si="6"/>
        <v>83.95</v>
      </c>
      <c r="K55" s="179">
        <f t="shared" ca="1" si="7"/>
        <v>5.12</v>
      </c>
      <c r="L55" s="179">
        <f t="shared" ca="1" si="8"/>
        <v>2.79</v>
      </c>
      <c r="M55" s="180">
        <f t="shared" ca="1" si="9"/>
        <v>364.22</v>
      </c>
      <c r="N55" s="178">
        <f t="shared" ca="1" si="10"/>
        <v>272.35652202965241</v>
      </c>
      <c r="O55" s="179">
        <f t="shared" ca="1" si="11"/>
        <v>83.948927979106031</v>
      </c>
      <c r="P55" s="179">
        <f t="shared" ca="1" si="12"/>
        <v>5.1199346188567345</v>
      </c>
      <c r="Q55" s="179">
        <f t="shared" ca="1" si="13"/>
        <v>2.7899643723848224</v>
      </c>
      <c r="R55" s="180">
        <f t="shared" ca="1" si="14"/>
        <v>364.215349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377.11259999999999</v>
      </c>
      <c r="H56" s="181">
        <f t="shared" ca="1" si="2"/>
        <v>364.215349</v>
      </c>
      <c r="I56" s="182">
        <f t="shared" ca="1" si="5"/>
        <v>272.36</v>
      </c>
      <c r="J56" s="179">
        <f t="shared" ca="1" si="6"/>
        <v>83.95</v>
      </c>
      <c r="K56" s="179">
        <f t="shared" ca="1" si="7"/>
        <v>5.12</v>
      </c>
      <c r="L56" s="179">
        <f t="shared" ca="1" si="8"/>
        <v>2.79</v>
      </c>
      <c r="M56" s="180">
        <f t="shared" ca="1" si="9"/>
        <v>364.22</v>
      </c>
      <c r="N56" s="178">
        <f t="shared" ca="1" si="10"/>
        <v>272.35652202965241</v>
      </c>
      <c r="O56" s="179">
        <f t="shared" ca="1" si="11"/>
        <v>83.948927979106031</v>
      </c>
      <c r="P56" s="179">
        <f t="shared" ca="1" si="12"/>
        <v>5.1199346188567345</v>
      </c>
      <c r="Q56" s="179">
        <f t="shared" ca="1" si="13"/>
        <v>2.7899643723848224</v>
      </c>
      <c r="R56" s="180">
        <f t="shared" ca="1" si="14"/>
        <v>364.215349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410.19260000000003</v>
      </c>
      <c r="H57" s="181">
        <f t="shared" ca="1" si="2"/>
        <v>396.16401300000001</v>
      </c>
      <c r="I57" s="182">
        <f t="shared" ca="1" si="5"/>
        <v>272.35000000000002</v>
      </c>
      <c r="J57" s="179">
        <f t="shared" ca="1" si="6"/>
        <v>115.9</v>
      </c>
      <c r="K57" s="179">
        <f t="shared" ca="1" si="7"/>
        <v>5.12</v>
      </c>
      <c r="L57" s="179">
        <f t="shared" ca="1" si="8"/>
        <v>2.79</v>
      </c>
      <c r="M57" s="180">
        <f t="shared" ca="1" si="9"/>
        <v>396.16</v>
      </c>
      <c r="N57" s="178">
        <f t="shared" ca="1" si="10"/>
        <v>272.35275883620255</v>
      </c>
      <c r="O57" s="179">
        <f t="shared" ca="1" si="11"/>
        <v>115.9011740375101</v>
      </c>
      <c r="P57" s="179">
        <f t="shared" ca="1" si="12"/>
        <v>5.1200518642972535</v>
      </c>
      <c r="Q57" s="179">
        <f t="shared" ca="1" si="13"/>
        <v>2.7900282619901051</v>
      </c>
      <c r="R57" s="180">
        <f t="shared" ca="1" si="14"/>
        <v>396.16401300000001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410.19260000000003</v>
      </c>
      <c r="H58" s="181">
        <f t="shared" ca="1" si="2"/>
        <v>396.16401300000001</v>
      </c>
      <c r="I58" s="182">
        <f t="shared" ca="1" si="5"/>
        <v>272.35000000000002</v>
      </c>
      <c r="J58" s="179">
        <f t="shared" ca="1" si="6"/>
        <v>115.9</v>
      </c>
      <c r="K58" s="179">
        <f t="shared" ca="1" si="7"/>
        <v>5.12</v>
      </c>
      <c r="L58" s="179">
        <f t="shared" ca="1" si="8"/>
        <v>2.79</v>
      </c>
      <c r="M58" s="180">
        <f t="shared" ca="1" si="9"/>
        <v>396.16</v>
      </c>
      <c r="N58" s="178">
        <f t="shared" ca="1" si="10"/>
        <v>272.35275883620255</v>
      </c>
      <c r="O58" s="179">
        <f t="shared" ca="1" si="11"/>
        <v>115.9011740375101</v>
      </c>
      <c r="P58" s="179">
        <f t="shared" ca="1" si="12"/>
        <v>5.1200518642972535</v>
      </c>
      <c r="Q58" s="179">
        <f t="shared" ca="1" si="13"/>
        <v>2.7900282619901051</v>
      </c>
      <c r="R58" s="180">
        <f t="shared" ca="1" si="14"/>
        <v>396.16401300000001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382.19260000000003</v>
      </c>
      <c r="H59" s="181">
        <f t="shared" ca="1" si="2"/>
        <v>369.12161300000002</v>
      </c>
      <c r="I59" s="182">
        <f t="shared" ca="1" si="5"/>
        <v>272.36</v>
      </c>
      <c r="J59" s="179">
        <f t="shared" ca="1" si="6"/>
        <v>88.85</v>
      </c>
      <c r="K59" s="179">
        <f t="shared" ca="1" si="7"/>
        <v>5.12</v>
      </c>
      <c r="L59" s="179">
        <f t="shared" ca="1" si="8"/>
        <v>2.79</v>
      </c>
      <c r="M59" s="180">
        <f t="shared" ca="1" si="9"/>
        <v>369.12000000000006</v>
      </c>
      <c r="N59" s="178">
        <f t="shared" ca="1" si="10"/>
        <v>272.36119017306027</v>
      </c>
      <c r="O59" s="179">
        <f t="shared" ca="1" si="11"/>
        <v>88.850388261405485</v>
      </c>
      <c r="P59" s="179">
        <f t="shared" ca="1" si="12"/>
        <v>5.1200223736454262</v>
      </c>
      <c r="Q59" s="179">
        <f t="shared" ca="1" si="13"/>
        <v>2.7900121918888163</v>
      </c>
      <c r="R59" s="180">
        <f t="shared" ca="1" si="14"/>
        <v>369.12161300000002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382.19260000000003</v>
      </c>
      <c r="H60" s="181">
        <f t="shared" ca="1" si="2"/>
        <v>369.12161300000002</v>
      </c>
      <c r="I60" s="182">
        <f t="shared" ca="1" si="5"/>
        <v>272.36</v>
      </c>
      <c r="J60" s="179">
        <f t="shared" ca="1" si="6"/>
        <v>88.85</v>
      </c>
      <c r="K60" s="179">
        <f t="shared" ca="1" si="7"/>
        <v>5.12</v>
      </c>
      <c r="L60" s="179">
        <f t="shared" ca="1" si="8"/>
        <v>2.79</v>
      </c>
      <c r="M60" s="180">
        <f t="shared" ca="1" si="9"/>
        <v>369.12000000000006</v>
      </c>
      <c r="N60" s="178">
        <f t="shared" ca="1" si="10"/>
        <v>272.36119017306027</v>
      </c>
      <c r="O60" s="179">
        <f t="shared" ca="1" si="11"/>
        <v>88.850388261405485</v>
      </c>
      <c r="P60" s="179">
        <f t="shared" ca="1" si="12"/>
        <v>5.1200223736454262</v>
      </c>
      <c r="Q60" s="179">
        <f t="shared" ca="1" si="13"/>
        <v>2.7900121918888163</v>
      </c>
      <c r="R60" s="180">
        <f t="shared" ca="1" si="14"/>
        <v>369.12161300000002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443.19260000000003</v>
      </c>
      <c r="H61" s="181">
        <f t="shared" ca="1" si="2"/>
        <v>428.03541300000001</v>
      </c>
      <c r="I61" s="182">
        <f t="shared" ca="1" si="5"/>
        <v>313.89</v>
      </c>
      <c r="J61" s="179">
        <f t="shared" ca="1" si="6"/>
        <v>106.24</v>
      </c>
      <c r="K61" s="179">
        <f t="shared" ca="1" si="7"/>
        <v>5.12</v>
      </c>
      <c r="L61" s="179">
        <f t="shared" ca="1" si="8"/>
        <v>2.79</v>
      </c>
      <c r="M61" s="180">
        <f t="shared" ca="1" si="9"/>
        <v>428.04</v>
      </c>
      <c r="N61" s="178">
        <f t="shared" ca="1" si="10"/>
        <v>313.88663626429769</v>
      </c>
      <c r="O61" s="179">
        <f t="shared" ca="1" si="11"/>
        <v>106.2388615015419</v>
      </c>
      <c r="P61" s="179">
        <f t="shared" ca="1" si="12"/>
        <v>5.1199451326044292</v>
      </c>
      <c r="Q61" s="179">
        <f t="shared" ca="1" si="13"/>
        <v>2.7899701015559293</v>
      </c>
      <c r="R61" s="180">
        <f t="shared" ca="1" si="14"/>
        <v>428.03541299999995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508.19260000000003</v>
      </c>
      <c r="H62" s="181">
        <f t="shared" ca="1" si="2"/>
        <v>490.81241299999999</v>
      </c>
      <c r="I62" s="182">
        <f t="shared" ca="1" si="5"/>
        <v>357.35</v>
      </c>
      <c r="J62" s="179">
        <f t="shared" ca="1" si="6"/>
        <v>125.55</v>
      </c>
      <c r="K62" s="179">
        <f t="shared" ca="1" si="7"/>
        <v>5.12</v>
      </c>
      <c r="L62" s="179">
        <f t="shared" ca="1" si="8"/>
        <v>2.79</v>
      </c>
      <c r="M62" s="180">
        <f t="shared" ca="1" si="9"/>
        <v>490.81000000000006</v>
      </c>
      <c r="N62" s="178">
        <f t="shared" ca="1" si="10"/>
        <v>357.35175686222772</v>
      </c>
      <c r="O62" s="179">
        <f t="shared" ca="1" si="11"/>
        <v>125.55061724934291</v>
      </c>
      <c r="P62" s="179">
        <f t="shared" ca="1" si="12"/>
        <v>5.1200251717772653</v>
      </c>
      <c r="Q62" s="179">
        <f t="shared" ca="1" si="13"/>
        <v>2.7900137166520644</v>
      </c>
      <c r="R62" s="180">
        <f t="shared" ca="1" si="14"/>
        <v>490.81241299999999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502.38339999999999</v>
      </c>
      <c r="H63" s="181">
        <f t="shared" ca="1" si="2"/>
        <v>485.201888</v>
      </c>
      <c r="I63" s="182">
        <f t="shared" ca="1" si="5"/>
        <v>318.70999999999998</v>
      </c>
      <c r="J63" s="179">
        <f t="shared" ca="1" si="6"/>
        <v>158.58000000000001</v>
      </c>
      <c r="K63" s="179">
        <f t="shared" ca="1" si="7"/>
        <v>5.12</v>
      </c>
      <c r="L63" s="179">
        <f t="shared" ca="1" si="8"/>
        <v>2.79</v>
      </c>
      <c r="M63" s="180">
        <f t="shared" ca="1" si="9"/>
        <v>485.2</v>
      </c>
      <c r="N63" s="178">
        <f t="shared" ca="1" si="10"/>
        <v>318.7112401576257</v>
      </c>
      <c r="O63" s="179">
        <f t="shared" ca="1" si="11"/>
        <v>158.58061706314922</v>
      </c>
      <c r="P63" s="179">
        <f t="shared" ca="1" si="12"/>
        <v>5.1200199228359438</v>
      </c>
      <c r="Q63" s="179">
        <f t="shared" ca="1" si="13"/>
        <v>2.7900108563891179</v>
      </c>
      <c r="R63" s="180">
        <f t="shared" ca="1" si="14"/>
        <v>485.20188799999994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552.38340000000005</v>
      </c>
      <c r="H64" s="181">
        <f t="shared" ca="1" si="2"/>
        <v>533.49188800000002</v>
      </c>
      <c r="I64" s="182">
        <f t="shared" ca="1" si="5"/>
        <v>367.01</v>
      </c>
      <c r="J64" s="179">
        <f t="shared" ca="1" si="6"/>
        <v>158.58000000000001</v>
      </c>
      <c r="K64" s="179">
        <f t="shared" ca="1" si="7"/>
        <v>5.12</v>
      </c>
      <c r="L64" s="179">
        <f t="shared" ca="1" si="8"/>
        <v>2.79</v>
      </c>
      <c r="M64" s="180">
        <f t="shared" ca="1" si="9"/>
        <v>533.5</v>
      </c>
      <c r="N64" s="178">
        <f t="shared" ca="1" si="10"/>
        <v>367.00441952179943</v>
      </c>
      <c r="O64" s="179">
        <f t="shared" ca="1" si="11"/>
        <v>158.5775887517151</v>
      </c>
      <c r="P64" s="179">
        <f t="shared" ca="1" si="12"/>
        <v>5.1199221491283975</v>
      </c>
      <c r="Q64" s="179">
        <f t="shared" ca="1" si="13"/>
        <v>2.7899575773570762</v>
      </c>
      <c r="R64" s="180">
        <f t="shared" ca="1" si="14"/>
        <v>533.4918879999999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606.45000000000005</v>
      </c>
      <c r="H65" s="181">
        <f t="shared" ca="1" si="2"/>
        <v>585.70941000000005</v>
      </c>
      <c r="I65" s="182">
        <f t="shared" ca="1" si="5"/>
        <v>415.29</v>
      </c>
      <c r="J65" s="179">
        <f t="shared" ca="1" si="6"/>
        <v>158.57</v>
      </c>
      <c r="K65" s="179">
        <f t="shared" ca="1" si="7"/>
        <v>9.0500000000000007</v>
      </c>
      <c r="L65" s="179">
        <f t="shared" ca="1" si="8"/>
        <v>2.79</v>
      </c>
      <c r="M65" s="180">
        <f t="shared" ca="1" si="9"/>
        <v>585.69999999999993</v>
      </c>
      <c r="N65" s="178">
        <f t="shared" ca="1" si="10"/>
        <v>415.29667215110135</v>
      </c>
      <c r="O65" s="179">
        <f t="shared" ca="1" si="11"/>
        <v>158.57254762455185</v>
      </c>
      <c r="P65" s="179">
        <f t="shared" ca="1" si="12"/>
        <v>9.0501453995219414</v>
      </c>
      <c r="Q65" s="179">
        <f t="shared" ca="1" si="13"/>
        <v>2.7900448248249963</v>
      </c>
      <c r="R65" s="180">
        <f t="shared" ca="1" si="14"/>
        <v>585.70941000000016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591.693353</v>
      </c>
      <c r="H66" s="181">
        <f t="shared" ca="1" si="2"/>
        <v>571.45744000000002</v>
      </c>
      <c r="I66" s="182">
        <f t="shared" ca="1" si="5"/>
        <v>400.97</v>
      </c>
      <c r="J66" s="179">
        <f t="shared" ca="1" si="6"/>
        <v>158.63999999999999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571.44999999999993</v>
      </c>
      <c r="N66" s="178">
        <f t="shared" ca="1" si="10"/>
        <v>400.97522043363381</v>
      </c>
      <c r="O66" s="179">
        <f t="shared" ca="1" si="11"/>
        <v>158.64206541534693</v>
      </c>
      <c r="P66" s="179">
        <f t="shared" ca="1" si="12"/>
        <v>9.0501178265815057</v>
      </c>
      <c r="Q66" s="179">
        <f t="shared" ca="1" si="13"/>
        <v>2.7900363244378341</v>
      </c>
      <c r="R66" s="180">
        <f t="shared" ca="1" si="14"/>
        <v>571.45744000000002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504.43670600000002</v>
      </c>
      <c r="H67" s="181">
        <f t="shared" ref="H67:H98" ca="1" si="17">INDIRECT("ISGS_Delhi_pp!" &amp; $V$3 &amp; X67)</f>
        <v>487.18497100000002</v>
      </c>
      <c r="I67" s="182">
        <f t="shared" ca="1" si="5"/>
        <v>350.18</v>
      </c>
      <c r="J67" s="179">
        <f t="shared" ca="1" si="6"/>
        <v>127.48</v>
      </c>
      <c r="K67" s="179">
        <f t="shared" ca="1" si="7"/>
        <v>7.28</v>
      </c>
      <c r="L67" s="179">
        <f t="shared" ca="1" si="8"/>
        <v>2.2400000000000002</v>
      </c>
      <c r="M67" s="180">
        <f t="shared" ca="1" si="9"/>
        <v>487.18</v>
      </c>
      <c r="N67" s="178">
        <f t="shared" ca="1" si="10"/>
        <v>350.18357310394515</v>
      </c>
      <c r="O67" s="179">
        <f t="shared" ca="1" si="11"/>
        <v>127.48130075758448</v>
      </c>
      <c r="P67" s="179">
        <f t="shared" ca="1" si="12"/>
        <v>7.2800742823597036</v>
      </c>
      <c r="Q67" s="179">
        <f t="shared" ca="1" si="13"/>
        <v>2.2400228561106781</v>
      </c>
      <c r="R67" s="180">
        <f t="shared" ca="1" si="14"/>
        <v>487.18497099999996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404.21087499999999</v>
      </c>
      <c r="H68" s="181">
        <f t="shared" ca="1" si="17"/>
        <v>390.38686300000001</v>
      </c>
      <c r="I68" s="182">
        <f t="shared" ref="I68:I98" ca="1" si="20">INDIRECT("BRPL_EOD!" &amp; $V$3 &amp; X68)</f>
        <v>290.37</v>
      </c>
      <c r="J68" s="179">
        <f t="shared" ref="J68:J98" ca="1" si="21">INDIRECT("BYPL_EOD!" &amp; $V$3 &amp; X68)</f>
        <v>93.07</v>
      </c>
      <c r="K68" s="179">
        <f t="shared" ref="K68:K98" ca="1" si="22">INDIRECT("TPDDL_EOD!" &amp; $V$3 &amp; X68)</f>
        <v>5.31</v>
      </c>
      <c r="L68" s="179">
        <f t="shared" ref="L68:L98" ca="1" si="23">INDIRECT("NDMC_EOD!" &amp; $V$3 &amp; X68)</f>
        <v>1.64</v>
      </c>
      <c r="M68" s="180">
        <f t="shared" ref="M68:M98" ca="1" si="24">SUM(I68:L68)</f>
        <v>390.39</v>
      </c>
      <c r="N68" s="178">
        <f t="shared" ref="N68:N98" ca="1" si="25">INDIRECT("BRPL_ISGS_exbus!" &amp; $V$3 &amp; X68)</f>
        <v>290.36766671613003</v>
      </c>
      <c r="O68" s="179">
        <f t="shared" ref="O68:O98" ca="1" si="26">INDIRECT("BYPL_ISGS_exbus!" &amp; $V$3 &amp; X68)</f>
        <v>93.069252130971591</v>
      </c>
      <c r="P68" s="179">
        <f t="shared" ref="P68:P98" ca="1" si="27">INDIRECT("TPDDL_ISGS_exbus!" &amp; $V$3 &amp; X68)</f>
        <v>5.3099573312072543</v>
      </c>
      <c r="Q68" s="179">
        <f t="shared" ref="Q68:Q98" ca="1" si="28">INDIRECT("NDMC_ISGS_exbus!" &amp; $V$3 &amp; X68)</f>
        <v>1.6399868216911293</v>
      </c>
      <c r="R68" s="180">
        <f t="shared" ref="R68:R98" ca="1" si="29">SUM(N68:Q68)</f>
        <v>390.38686300000006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404.21087499999999</v>
      </c>
      <c r="H69" s="181">
        <f t="shared" ca="1" si="17"/>
        <v>390.38686300000001</v>
      </c>
      <c r="I69" s="182">
        <f t="shared" ca="1" si="20"/>
        <v>292.10000000000002</v>
      </c>
      <c r="J69" s="179">
        <f t="shared" ca="1" si="21"/>
        <v>93.62</v>
      </c>
      <c r="K69" s="179">
        <f t="shared" ca="1" si="22"/>
        <v>3.02</v>
      </c>
      <c r="L69" s="179">
        <f t="shared" ca="1" si="23"/>
        <v>1.65</v>
      </c>
      <c r="M69" s="180">
        <f t="shared" ca="1" si="24"/>
        <v>390.39</v>
      </c>
      <c r="N69" s="178">
        <f t="shared" ca="1" si="25"/>
        <v>292.09765281462131</v>
      </c>
      <c r="O69" s="179">
        <f t="shared" ca="1" si="26"/>
        <v>93.619247711416804</v>
      </c>
      <c r="P69" s="179">
        <f t="shared" ca="1" si="27"/>
        <v>3.0199757326263481</v>
      </c>
      <c r="Q69" s="179">
        <f t="shared" ca="1" si="28"/>
        <v>1.6499867413355875</v>
      </c>
      <c r="R69" s="180">
        <f t="shared" ca="1" si="29"/>
        <v>390.38686300000001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476.71087499999999</v>
      </c>
      <c r="H70" s="181">
        <f t="shared" ca="1" si="17"/>
        <v>460.40736299999998</v>
      </c>
      <c r="I70" s="182">
        <f t="shared" ca="1" si="20"/>
        <v>342.45</v>
      </c>
      <c r="J70" s="179">
        <f t="shared" ca="1" si="21"/>
        <v>109.76</v>
      </c>
      <c r="K70" s="179">
        <f t="shared" ca="1" si="22"/>
        <v>6.26</v>
      </c>
      <c r="L70" s="179">
        <f t="shared" ca="1" si="23"/>
        <v>1.93</v>
      </c>
      <c r="M70" s="180">
        <f t="shared" ca="1" si="24"/>
        <v>460.4</v>
      </c>
      <c r="N70" s="178">
        <f t="shared" ca="1" si="25"/>
        <v>342.45547667104688</v>
      </c>
      <c r="O70" s="179">
        <f t="shared" ca="1" si="26"/>
        <v>109.76175534943528</v>
      </c>
      <c r="P70" s="179">
        <f t="shared" ca="1" si="27"/>
        <v>6.2601001137706342</v>
      </c>
      <c r="Q70" s="179">
        <f t="shared" ca="1" si="28"/>
        <v>1.9300308657471763</v>
      </c>
      <c r="R70" s="180">
        <f t="shared" ca="1" si="29"/>
        <v>460.40736299999998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621.71087499999999</v>
      </c>
      <c r="H71" s="181">
        <f t="shared" ca="1" si="17"/>
        <v>600.44836299999997</v>
      </c>
      <c r="I71" s="182">
        <f t="shared" ca="1" si="20"/>
        <v>446.61</v>
      </c>
      <c r="J71" s="179">
        <f t="shared" ca="1" si="21"/>
        <v>143.15</v>
      </c>
      <c r="K71" s="179">
        <f t="shared" ca="1" si="22"/>
        <v>8.17</v>
      </c>
      <c r="L71" s="179">
        <f t="shared" ca="1" si="23"/>
        <v>2.52</v>
      </c>
      <c r="M71" s="180">
        <f t="shared" ca="1" si="24"/>
        <v>600.44999999999993</v>
      </c>
      <c r="N71" s="178">
        <f t="shared" ca="1" si="25"/>
        <v>446.60878241224088</v>
      </c>
      <c r="O71" s="179">
        <f t="shared" ca="1" si="26"/>
        <v>143.14960973178452</v>
      </c>
      <c r="P71" s="179">
        <f t="shared" ca="1" si="27"/>
        <v>8.169977726222001</v>
      </c>
      <c r="Q71" s="179">
        <f t="shared" ca="1" si="28"/>
        <v>2.5199931297526859</v>
      </c>
      <c r="R71" s="180">
        <f t="shared" ca="1" si="29"/>
        <v>600.44836300000009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621.71087499999999</v>
      </c>
      <c r="H72" s="181">
        <f t="shared" ca="1" si="17"/>
        <v>600.44836299999997</v>
      </c>
      <c r="I72" s="182">
        <f t="shared" ca="1" si="20"/>
        <v>424</v>
      </c>
      <c r="J72" s="179">
        <f t="shared" ca="1" si="21"/>
        <v>164.19</v>
      </c>
      <c r="K72" s="179">
        <f t="shared" ca="1" si="22"/>
        <v>9.3699999999999992</v>
      </c>
      <c r="L72" s="179">
        <f t="shared" ca="1" si="23"/>
        <v>2.89</v>
      </c>
      <c r="M72" s="180">
        <f t="shared" ca="1" si="24"/>
        <v>600.45000000000005</v>
      </c>
      <c r="N72" s="178">
        <f t="shared" ca="1" si="25"/>
        <v>423.99884405362639</v>
      </c>
      <c r="O72" s="179">
        <f t="shared" ca="1" si="26"/>
        <v>164.18955237067198</v>
      </c>
      <c r="P72" s="179">
        <f t="shared" ca="1" si="27"/>
        <v>9.369974454675658</v>
      </c>
      <c r="Q72" s="179">
        <f t="shared" ca="1" si="28"/>
        <v>2.8899921210258972</v>
      </c>
      <c r="R72" s="180">
        <f t="shared" ca="1" si="29"/>
        <v>600.44836299999997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576.45000000000005</v>
      </c>
      <c r="H73" s="181">
        <f t="shared" ca="1" si="17"/>
        <v>556.73541</v>
      </c>
      <c r="I73" s="182">
        <f t="shared" ca="1" si="20"/>
        <v>386.32</v>
      </c>
      <c r="J73" s="179">
        <f t="shared" ca="1" si="21"/>
        <v>158.58000000000001</v>
      </c>
      <c r="K73" s="179">
        <f t="shared" ca="1" si="22"/>
        <v>9.0500000000000007</v>
      </c>
      <c r="L73" s="179">
        <f t="shared" ca="1" si="23"/>
        <v>2.79</v>
      </c>
      <c r="M73" s="180">
        <f t="shared" ca="1" si="24"/>
        <v>556.7399999999999</v>
      </c>
      <c r="N73" s="178">
        <f t="shared" ca="1" si="25"/>
        <v>386.31681501454904</v>
      </c>
      <c r="O73" s="179">
        <f t="shared" ca="1" si="26"/>
        <v>158.57869259941808</v>
      </c>
      <c r="P73" s="179">
        <f t="shared" ca="1" si="27"/>
        <v>9.049925387972845</v>
      </c>
      <c r="Q73" s="179">
        <f t="shared" ca="1" si="28"/>
        <v>2.7899769980601365</v>
      </c>
      <c r="R73" s="180">
        <f t="shared" ca="1" si="29"/>
        <v>556.73541000000012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526.45000000000005</v>
      </c>
      <c r="H74" s="181">
        <f t="shared" ca="1" si="17"/>
        <v>508.44540999999998</v>
      </c>
      <c r="I74" s="182">
        <f t="shared" ca="1" si="20"/>
        <v>338.03</v>
      </c>
      <c r="J74" s="179">
        <f t="shared" ca="1" si="21"/>
        <v>158.58000000000001</v>
      </c>
      <c r="K74" s="179">
        <f t="shared" ca="1" si="22"/>
        <v>9.0500000000000007</v>
      </c>
      <c r="L74" s="179">
        <f t="shared" ca="1" si="23"/>
        <v>2.79</v>
      </c>
      <c r="M74" s="180">
        <f t="shared" ca="1" si="24"/>
        <v>508.45000000000005</v>
      </c>
      <c r="N74" s="178">
        <f t="shared" ca="1" si="25"/>
        <v>338.02694845569863</v>
      </c>
      <c r="O74" s="179">
        <f t="shared" ca="1" si="26"/>
        <v>158.5785684291474</v>
      </c>
      <c r="P74" s="179">
        <f t="shared" ca="1" si="27"/>
        <v>9.0499183017012488</v>
      </c>
      <c r="Q74" s="179">
        <f t="shared" ca="1" si="28"/>
        <v>2.7899748134526501</v>
      </c>
      <c r="R74" s="180">
        <f t="shared" ca="1" si="29"/>
        <v>508.44540999999992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548.95000000000005</v>
      </c>
      <c r="H75" s="181">
        <f t="shared" ca="1" si="17"/>
        <v>530.17591000000004</v>
      </c>
      <c r="I75" s="182">
        <f t="shared" ca="1" si="20"/>
        <v>367.89</v>
      </c>
      <c r="J75" s="179">
        <f t="shared" ca="1" si="21"/>
        <v>151.01</v>
      </c>
      <c r="K75" s="179">
        <f t="shared" ca="1" si="22"/>
        <v>8.6199999999999992</v>
      </c>
      <c r="L75" s="179">
        <f t="shared" ca="1" si="23"/>
        <v>2.66</v>
      </c>
      <c r="M75" s="180">
        <f t="shared" ca="1" si="24"/>
        <v>530.17999999999995</v>
      </c>
      <c r="N75" s="178">
        <f t="shared" ca="1" si="25"/>
        <v>367.88716196367278</v>
      </c>
      <c r="O75" s="179">
        <f t="shared" ca="1" si="26"/>
        <v>151.0088350543212</v>
      </c>
      <c r="P75" s="179">
        <f t="shared" ca="1" si="27"/>
        <v>8.6199335022067984</v>
      </c>
      <c r="Q75" s="179">
        <f t="shared" ca="1" si="28"/>
        <v>2.6599794797993139</v>
      </c>
      <c r="R75" s="180">
        <f t="shared" ca="1" si="29"/>
        <v>530.17591000000004</v>
      </c>
      <c r="W75" s="46"/>
      <c r="X75" s="46">
        <v>75</v>
      </c>
    </row>
    <row r="76" spans="1:24">
      <c r="A76" s="61" t="s">
        <v>118</v>
      </c>
      <c r="B76" s="173">
        <f t="shared" ca="1" si="18"/>
        <v>688.41594699999996</v>
      </c>
      <c r="C76" s="178">
        <f t="shared" ca="1" si="19"/>
        <v>512.05358098259171</v>
      </c>
      <c r="D76" s="179">
        <f t="shared" ca="1" si="19"/>
        <v>164.08620986082809</v>
      </c>
      <c r="E76" s="179">
        <f t="shared" ca="1" si="19"/>
        <v>9.354894195145004</v>
      </c>
      <c r="F76" s="180">
        <f t="shared" ca="1" si="19"/>
        <v>2.9212619614353348</v>
      </c>
      <c r="G76" s="181">
        <f t="shared" ca="1" si="16"/>
        <v>591.3732</v>
      </c>
      <c r="H76" s="181">
        <f t="shared" ca="1" si="17"/>
        <v>571.14823699999999</v>
      </c>
      <c r="I76" s="182">
        <f t="shared" ca="1" si="20"/>
        <v>400.81</v>
      </c>
      <c r="J76" s="179">
        <f t="shared" ca="1" si="21"/>
        <v>158.51</v>
      </c>
      <c r="K76" s="179">
        <f t="shared" ca="1" si="22"/>
        <v>9.0399999999999991</v>
      </c>
      <c r="L76" s="179">
        <f t="shared" ca="1" si="23"/>
        <v>2.79</v>
      </c>
      <c r="M76" s="180">
        <f t="shared" ca="1" si="24"/>
        <v>571.14999999999986</v>
      </c>
      <c r="N76" s="178">
        <f t="shared" ca="1" si="25"/>
        <v>400.80876279781154</v>
      </c>
      <c r="O76" s="179">
        <f t="shared" ca="1" si="26"/>
        <v>158.50951071849781</v>
      </c>
      <c r="P76" s="179">
        <f t="shared" ca="1" si="27"/>
        <v>9.0399720957366725</v>
      </c>
      <c r="Q76" s="179">
        <f t="shared" ca="1" si="28"/>
        <v>2.7899913879541285</v>
      </c>
      <c r="R76" s="180">
        <f t="shared" ca="1" si="29"/>
        <v>571.14823700000011</v>
      </c>
      <c r="W76" s="46"/>
      <c r="X76" s="46">
        <v>76</v>
      </c>
    </row>
    <row r="77" spans="1:24">
      <c r="A77" s="61" t="s">
        <v>119</v>
      </c>
      <c r="B77" s="173">
        <f t="shared" ca="1" si="18"/>
        <v>688.41594699999996</v>
      </c>
      <c r="C77" s="178">
        <f t="shared" ca="1" si="19"/>
        <v>512.05358098259171</v>
      </c>
      <c r="D77" s="179">
        <f t="shared" ca="1" si="19"/>
        <v>164.08620986082809</v>
      </c>
      <c r="E77" s="179">
        <f t="shared" ca="1" si="19"/>
        <v>9.354894195145004</v>
      </c>
      <c r="F77" s="180">
        <f t="shared" ca="1" si="19"/>
        <v>2.9212619614353348</v>
      </c>
      <c r="G77" s="181">
        <f t="shared" ca="1" si="16"/>
        <v>641.3732</v>
      </c>
      <c r="H77" s="181">
        <f t="shared" ca="1" si="17"/>
        <v>619.43823699999996</v>
      </c>
      <c r="I77" s="182">
        <f t="shared" ca="1" si="20"/>
        <v>449.1</v>
      </c>
      <c r="J77" s="179">
        <f t="shared" ca="1" si="21"/>
        <v>158.51</v>
      </c>
      <c r="K77" s="179">
        <f t="shared" ca="1" si="22"/>
        <v>9.0399999999999991</v>
      </c>
      <c r="L77" s="179">
        <f t="shared" ca="1" si="23"/>
        <v>2.79</v>
      </c>
      <c r="M77" s="180">
        <f t="shared" ca="1" si="24"/>
        <v>619.43999999999994</v>
      </c>
      <c r="N77" s="178">
        <f t="shared" ca="1" si="25"/>
        <v>449.09872180792331</v>
      </c>
      <c r="O77" s="179">
        <f t="shared" ca="1" si="26"/>
        <v>158.50954886166537</v>
      </c>
      <c r="P77" s="179">
        <f t="shared" ca="1" si="27"/>
        <v>9.0399742710835582</v>
      </c>
      <c r="Q77" s="179">
        <f t="shared" ca="1" si="28"/>
        <v>2.7899920593277798</v>
      </c>
      <c r="R77" s="180">
        <f t="shared" ca="1" si="29"/>
        <v>619.43823700000007</v>
      </c>
      <c r="W77" s="46"/>
      <c r="X77" s="46">
        <v>77</v>
      </c>
    </row>
    <row r="78" spans="1:24">
      <c r="A78" s="61" t="s">
        <v>120</v>
      </c>
      <c r="B78" s="173">
        <f t="shared" ca="1" si="18"/>
        <v>688.41594699999996</v>
      </c>
      <c r="C78" s="178">
        <f t="shared" ca="1" si="19"/>
        <v>512.05358098259171</v>
      </c>
      <c r="D78" s="179">
        <f t="shared" ca="1" si="19"/>
        <v>164.08620986082809</v>
      </c>
      <c r="E78" s="179">
        <f t="shared" ca="1" si="19"/>
        <v>9.354894195145004</v>
      </c>
      <c r="F78" s="180">
        <f t="shared" ca="1" si="19"/>
        <v>2.9212619614353348</v>
      </c>
      <c r="G78" s="181">
        <f t="shared" ca="1" si="16"/>
        <v>688.41594699999996</v>
      </c>
      <c r="H78" s="181">
        <f t="shared" ca="1" si="17"/>
        <v>664.87212199999999</v>
      </c>
      <c r="I78" s="182">
        <f t="shared" ca="1" si="20"/>
        <v>494.53</v>
      </c>
      <c r="J78" s="179">
        <f t="shared" ca="1" si="21"/>
        <v>158.51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664.86999999999989</v>
      </c>
      <c r="N78" s="178">
        <f t="shared" ca="1" si="25"/>
        <v>494.53157834262339</v>
      </c>
      <c r="O78" s="179">
        <f t="shared" ca="1" si="26"/>
        <v>158.51050590073248</v>
      </c>
      <c r="P78" s="179">
        <f t="shared" ca="1" si="27"/>
        <v>9.0400288520763468</v>
      </c>
      <c r="Q78" s="179">
        <f t="shared" ca="1" si="28"/>
        <v>2.7900089045678107</v>
      </c>
      <c r="R78" s="180">
        <f t="shared" ca="1" si="29"/>
        <v>664.8721220000001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688.41594699999996</v>
      </c>
      <c r="C79" s="178">
        <f t="shared" ca="1" si="19"/>
        <v>512.05358098259171</v>
      </c>
      <c r="D79" s="179">
        <f t="shared" ca="1" si="19"/>
        <v>164.08620986082809</v>
      </c>
      <c r="E79" s="179">
        <f t="shared" ca="1" si="19"/>
        <v>9.354894195145004</v>
      </c>
      <c r="F79" s="180">
        <f t="shared" ca="1" si="19"/>
        <v>2.9212619614353348</v>
      </c>
      <c r="G79" s="181">
        <f t="shared" ca="1" si="16"/>
        <v>672.02195200000006</v>
      </c>
      <c r="H79" s="181">
        <f t="shared" ca="1" si="17"/>
        <v>649.03880100000003</v>
      </c>
      <c r="I79" s="182">
        <f t="shared" ca="1" si="20"/>
        <v>472.67</v>
      </c>
      <c r="J79" s="179">
        <f t="shared" ca="1" si="21"/>
        <v>164.12</v>
      </c>
      <c r="K79" s="179">
        <f t="shared" ca="1" si="22"/>
        <v>9.36</v>
      </c>
      <c r="L79" s="179">
        <f t="shared" ca="1" si="23"/>
        <v>2.89</v>
      </c>
      <c r="M79" s="180">
        <f t="shared" ca="1" si="24"/>
        <v>649.04</v>
      </c>
      <c r="N79" s="178">
        <f t="shared" ca="1" si="25"/>
        <v>472.66912681602065</v>
      </c>
      <c r="O79" s="179">
        <f t="shared" ca="1" si="26"/>
        <v>164.11969681394061</v>
      </c>
      <c r="P79" s="179">
        <f t="shared" ca="1" si="27"/>
        <v>9.3599827088623204</v>
      </c>
      <c r="Q79" s="179">
        <f t="shared" ca="1" si="28"/>
        <v>2.8899946611765075</v>
      </c>
      <c r="R79" s="180">
        <f t="shared" ca="1" si="29"/>
        <v>649.03880100000003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688.41594699999996</v>
      </c>
      <c r="C80" s="178">
        <f t="shared" ca="1" si="19"/>
        <v>512.05358098259171</v>
      </c>
      <c r="D80" s="179">
        <f t="shared" ca="1" si="19"/>
        <v>164.08620986082809</v>
      </c>
      <c r="E80" s="179">
        <f t="shared" ca="1" si="19"/>
        <v>9.354894195145004</v>
      </c>
      <c r="F80" s="180">
        <f t="shared" ca="1" si="19"/>
        <v>2.9212619614353348</v>
      </c>
      <c r="G80" s="181">
        <f t="shared" ca="1" si="16"/>
        <v>600.81255599999997</v>
      </c>
      <c r="H80" s="181">
        <f t="shared" ca="1" si="17"/>
        <v>580.26476700000001</v>
      </c>
      <c r="I80" s="182">
        <f t="shared" ca="1" si="20"/>
        <v>408.65</v>
      </c>
      <c r="J80" s="179">
        <f t="shared" ca="1" si="21"/>
        <v>159.69</v>
      </c>
      <c r="K80" s="179">
        <f t="shared" ca="1" si="22"/>
        <v>9.11</v>
      </c>
      <c r="L80" s="179">
        <f t="shared" ca="1" si="23"/>
        <v>2.81</v>
      </c>
      <c r="M80" s="180">
        <f t="shared" ca="1" si="24"/>
        <v>580.25999999999988</v>
      </c>
      <c r="N80" s="178">
        <f t="shared" ca="1" si="25"/>
        <v>408.65335717531804</v>
      </c>
      <c r="O80" s="179">
        <f t="shared" ca="1" si="26"/>
        <v>159.69131189851103</v>
      </c>
      <c r="P80" s="179">
        <f t="shared" ca="1" si="27"/>
        <v>9.1100748412263481</v>
      </c>
      <c r="Q80" s="179">
        <f t="shared" ca="1" si="28"/>
        <v>2.8100230849446808</v>
      </c>
      <c r="R80" s="180">
        <f t="shared" ca="1" si="29"/>
        <v>580.26476700000012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688.41594699999996</v>
      </c>
      <c r="C81" s="178">
        <f t="shared" ca="1" si="19"/>
        <v>512.05358098259171</v>
      </c>
      <c r="D81" s="179">
        <f t="shared" ca="1" si="19"/>
        <v>164.08620986082809</v>
      </c>
      <c r="E81" s="179">
        <f t="shared" ca="1" si="19"/>
        <v>9.354894195145004</v>
      </c>
      <c r="F81" s="180">
        <f t="shared" ca="1" si="19"/>
        <v>2.9212619614353348</v>
      </c>
      <c r="G81" s="181">
        <f t="shared" ca="1" si="16"/>
        <v>600.82794200000001</v>
      </c>
      <c r="H81" s="181">
        <f t="shared" ca="1" si="17"/>
        <v>580.27962600000001</v>
      </c>
      <c r="I81" s="182">
        <f t="shared" ca="1" si="20"/>
        <v>416.89</v>
      </c>
      <c r="J81" s="179">
        <f t="shared" ca="1" si="21"/>
        <v>152.04</v>
      </c>
      <c r="K81" s="179">
        <f t="shared" ca="1" si="22"/>
        <v>8.67</v>
      </c>
      <c r="L81" s="179">
        <f t="shared" ca="1" si="23"/>
        <v>2.68</v>
      </c>
      <c r="M81" s="180">
        <f t="shared" ca="1" si="24"/>
        <v>580.27999999999986</v>
      </c>
      <c r="N81" s="178">
        <f t="shared" ca="1" si="25"/>
        <v>416.8897313075413</v>
      </c>
      <c r="O81" s="179">
        <f t="shared" ca="1" si="26"/>
        <v>152.03990200772043</v>
      </c>
      <c r="P81" s="179">
        <f t="shared" ca="1" si="27"/>
        <v>8.669994412042465</v>
      </c>
      <c r="Q81" s="179">
        <f t="shared" ca="1" si="28"/>
        <v>2.6799982726959408</v>
      </c>
      <c r="R81" s="180">
        <f t="shared" ca="1" si="29"/>
        <v>580.27962600000012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688.41594699999996</v>
      </c>
      <c r="C82" s="178">
        <f t="shared" ca="1" si="19"/>
        <v>512.05358098259171</v>
      </c>
      <c r="D82" s="179">
        <f t="shared" ca="1" si="19"/>
        <v>164.08620986082809</v>
      </c>
      <c r="E82" s="179">
        <f t="shared" ca="1" si="19"/>
        <v>9.354894195145004</v>
      </c>
      <c r="F82" s="180">
        <f t="shared" ca="1" si="19"/>
        <v>2.9212619614353348</v>
      </c>
      <c r="G82" s="181">
        <f t="shared" ca="1" si="16"/>
        <v>626.3732</v>
      </c>
      <c r="H82" s="181">
        <f t="shared" ca="1" si="17"/>
        <v>604.95123699999999</v>
      </c>
      <c r="I82" s="182">
        <f t="shared" ca="1" si="20"/>
        <v>434.61</v>
      </c>
      <c r="J82" s="179">
        <f t="shared" ca="1" si="21"/>
        <v>158.51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604.94999999999993</v>
      </c>
      <c r="N82" s="178">
        <f t="shared" ca="1" si="25"/>
        <v>434.61088868926362</v>
      </c>
      <c r="O82" s="179">
        <f t="shared" ca="1" si="26"/>
        <v>158.51032412078686</v>
      </c>
      <c r="P82" s="179">
        <f t="shared" ca="1" si="27"/>
        <v>9.0400184849656995</v>
      </c>
      <c r="Q82" s="179">
        <f t="shared" ca="1" si="28"/>
        <v>2.7900057049838831</v>
      </c>
      <c r="R82" s="180">
        <f t="shared" ca="1" si="29"/>
        <v>604.95123699999999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688.41594699999996</v>
      </c>
      <c r="C83" s="178">
        <f t="shared" ca="1" si="19"/>
        <v>512.05358098259171</v>
      </c>
      <c r="D83" s="179">
        <f t="shared" ca="1" si="19"/>
        <v>164.08620986082809</v>
      </c>
      <c r="E83" s="179">
        <f t="shared" ca="1" si="19"/>
        <v>9.354894195145004</v>
      </c>
      <c r="F83" s="180">
        <f t="shared" ca="1" si="19"/>
        <v>2.9212619614353348</v>
      </c>
      <c r="G83" s="181">
        <f t="shared" ca="1" si="16"/>
        <v>626.3732</v>
      </c>
      <c r="H83" s="181">
        <f t="shared" ca="1" si="17"/>
        <v>604.95123699999999</v>
      </c>
      <c r="I83" s="182">
        <f t="shared" ca="1" si="20"/>
        <v>434.61</v>
      </c>
      <c r="J83" s="179">
        <f t="shared" ca="1" si="21"/>
        <v>158.51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604.94999999999993</v>
      </c>
      <c r="N83" s="178">
        <f t="shared" ca="1" si="25"/>
        <v>434.61088868926362</v>
      </c>
      <c r="O83" s="179">
        <f t="shared" ca="1" si="26"/>
        <v>158.51032412078686</v>
      </c>
      <c r="P83" s="179">
        <f t="shared" ca="1" si="27"/>
        <v>9.0400184849656995</v>
      </c>
      <c r="Q83" s="179">
        <f t="shared" ca="1" si="28"/>
        <v>2.7900057049838831</v>
      </c>
      <c r="R83" s="180">
        <f t="shared" ca="1" si="29"/>
        <v>604.95123699999999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626.3732</v>
      </c>
      <c r="H84" s="181">
        <f t="shared" ca="1" si="17"/>
        <v>604.95123699999999</v>
      </c>
      <c r="I84" s="182">
        <f t="shared" ca="1" si="20"/>
        <v>434.61</v>
      </c>
      <c r="J84" s="179">
        <f t="shared" ca="1" si="21"/>
        <v>158.51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604.94999999999993</v>
      </c>
      <c r="N84" s="178">
        <f t="shared" ca="1" si="25"/>
        <v>434.61088868926362</v>
      </c>
      <c r="O84" s="179">
        <f t="shared" ca="1" si="26"/>
        <v>158.51032412078686</v>
      </c>
      <c r="P84" s="179">
        <f t="shared" ca="1" si="27"/>
        <v>9.0400184849656995</v>
      </c>
      <c r="Q84" s="179">
        <f t="shared" ca="1" si="28"/>
        <v>2.7900057049838831</v>
      </c>
      <c r="R84" s="180">
        <f t="shared" ca="1" si="29"/>
        <v>604.95123699999999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664.87212199999999</v>
      </c>
      <c r="I85" s="182">
        <f t="shared" ca="1" si="20"/>
        <v>494.53</v>
      </c>
      <c r="J85" s="179">
        <f t="shared" ca="1" si="21"/>
        <v>158.51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664.86999999999989</v>
      </c>
      <c r="N85" s="178">
        <f t="shared" ca="1" si="25"/>
        <v>494.53157834262339</v>
      </c>
      <c r="O85" s="179">
        <f t="shared" ca="1" si="26"/>
        <v>158.51050590073248</v>
      </c>
      <c r="P85" s="179">
        <f t="shared" ca="1" si="27"/>
        <v>9.0400288520763468</v>
      </c>
      <c r="Q85" s="179">
        <f t="shared" ca="1" si="28"/>
        <v>2.7900089045678107</v>
      </c>
      <c r="R85" s="180">
        <f t="shared" ca="1" si="29"/>
        <v>664.8721220000001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664.87212199999999</v>
      </c>
      <c r="I86" s="182">
        <f t="shared" ca="1" si="20"/>
        <v>494.53</v>
      </c>
      <c r="J86" s="179">
        <f t="shared" ca="1" si="21"/>
        <v>158.51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664.86999999999989</v>
      </c>
      <c r="N86" s="178">
        <f t="shared" ca="1" si="25"/>
        <v>494.53157834262339</v>
      </c>
      <c r="O86" s="179">
        <f t="shared" ca="1" si="26"/>
        <v>158.51050590073248</v>
      </c>
      <c r="P86" s="179">
        <f t="shared" ca="1" si="27"/>
        <v>9.0400288520763468</v>
      </c>
      <c r="Q86" s="179">
        <f t="shared" ca="1" si="28"/>
        <v>2.7900089045678107</v>
      </c>
      <c r="R86" s="180">
        <f t="shared" ca="1" si="29"/>
        <v>664.8721220000001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664.87212199999999</v>
      </c>
      <c r="I87" s="182">
        <f t="shared" ca="1" si="20"/>
        <v>494.53</v>
      </c>
      <c r="J87" s="179">
        <f t="shared" ca="1" si="21"/>
        <v>158.51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664.86999999999989</v>
      </c>
      <c r="N87" s="178">
        <f t="shared" ca="1" si="25"/>
        <v>494.53157834262339</v>
      </c>
      <c r="O87" s="179">
        <f t="shared" ca="1" si="26"/>
        <v>158.51050590073248</v>
      </c>
      <c r="P87" s="179">
        <f t="shared" ca="1" si="27"/>
        <v>9.0400288520763468</v>
      </c>
      <c r="Q87" s="179">
        <f t="shared" ca="1" si="28"/>
        <v>2.7900089045678107</v>
      </c>
      <c r="R87" s="180">
        <f t="shared" ca="1" si="29"/>
        <v>664.8721220000001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664.87212199999999</v>
      </c>
      <c r="I88" s="182">
        <f t="shared" ca="1" si="20"/>
        <v>494.53</v>
      </c>
      <c r="J88" s="179">
        <f t="shared" ca="1" si="21"/>
        <v>158.51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664.86999999999989</v>
      </c>
      <c r="N88" s="178">
        <f t="shared" ca="1" si="25"/>
        <v>494.53157834262339</v>
      </c>
      <c r="O88" s="179">
        <f t="shared" ca="1" si="26"/>
        <v>158.51050590073248</v>
      </c>
      <c r="P88" s="179">
        <f t="shared" ca="1" si="27"/>
        <v>9.0400288520763468</v>
      </c>
      <c r="Q88" s="179">
        <f t="shared" ca="1" si="28"/>
        <v>2.7900089045678107</v>
      </c>
      <c r="R88" s="180">
        <f t="shared" ca="1" si="29"/>
        <v>664.8721220000001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664.87212199999999</v>
      </c>
      <c r="I89" s="182">
        <f t="shared" ca="1" si="20"/>
        <v>494.53</v>
      </c>
      <c r="J89" s="179">
        <f t="shared" ca="1" si="21"/>
        <v>158.51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664.86999999999989</v>
      </c>
      <c r="N89" s="178">
        <f t="shared" ca="1" si="25"/>
        <v>494.53157834262339</v>
      </c>
      <c r="O89" s="179">
        <f t="shared" ca="1" si="26"/>
        <v>158.51050590073248</v>
      </c>
      <c r="P89" s="179">
        <f t="shared" ca="1" si="27"/>
        <v>9.0400288520763468</v>
      </c>
      <c r="Q89" s="179">
        <f t="shared" ca="1" si="28"/>
        <v>2.7900089045678107</v>
      </c>
      <c r="R89" s="180">
        <f t="shared" ca="1" si="29"/>
        <v>664.8721220000001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664.87212199999999</v>
      </c>
      <c r="I90" s="182">
        <f t="shared" ca="1" si="20"/>
        <v>494.53</v>
      </c>
      <c r="J90" s="179">
        <f t="shared" ca="1" si="21"/>
        <v>158.51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664.86999999999989</v>
      </c>
      <c r="N90" s="178">
        <f t="shared" ca="1" si="25"/>
        <v>494.53157834262339</v>
      </c>
      <c r="O90" s="179">
        <f t="shared" ca="1" si="26"/>
        <v>158.51050590073248</v>
      </c>
      <c r="P90" s="179">
        <f t="shared" ca="1" si="27"/>
        <v>9.0400288520763468</v>
      </c>
      <c r="Q90" s="179">
        <f t="shared" ca="1" si="28"/>
        <v>2.7900089045678107</v>
      </c>
      <c r="R90" s="180">
        <f t="shared" ca="1" si="29"/>
        <v>664.8721220000001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664.87212199999999</v>
      </c>
      <c r="I91" s="182">
        <f t="shared" ca="1" si="20"/>
        <v>494.53</v>
      </c>
      <c r="J91" s="179">
        <f t="shared" ca="1" si="21"/>
        <v>158.51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664.86999999999989</v>
      </c>
      <c r="N91" s="178">
        <f t="shared" ca="1" si="25"/>
        <v>494.53157834262339</v>
      </c>
      <c r="O91" s="179">
        <f t="shared" ca="1" si="26"/>
        <v>158.51050590073248</v>
      </c>
      <c r="P91" s="179">
        <f t="shared" ca="1" si="27"/>
        <v>9.0400288520763468</v>
      </c>
      <c r="Q91" s="179">
        <f t="shared" ca="1" si="28"/>
        <v>2.7900089045678107</v>
      </c>
      <c r="R91" s="180">
        <f t="shared" ca="1" si="29"/>
        <v>664.8721220000001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664.87212199999999</v>
      </c>
      <c r="I92" s="182">
        <f t="shared" ca="1" si="20"/>
        <v>494.53</v>
      </c>
      <c r="J92" s="179">
        <f t="shared" ca="1" si="21"/>
        <v>158.51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664.86999999999989</v>
      </c>
      <c r="N92" s="178">
        <f t="shared" ca="1" si="25"/>
        <v>494.53157834262339</v>
      </c>
      <c r="O92" s="179">
        <f t="shared" ca="1" si="26"/>
        <v>158.51050590073248</v>
      </c>
      <c r="P92" s="179">
        <f t="shared" ca="1" si="27"/>
        <v>9.0400288520763468</v>
      </c>
      <c r="Q92" s="179">
        <f t="shared" ca="1" si="28"/>
        <v>2.7900089045678107</v>
      </c>
      <c r="R92" s="180">
        <f t="shared" ca="1" si="29"/>
        <v>664.8721220000001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664.87212199999999</v>
      </c>
      <c r="I93" s="182">
        <f t="shared" ca="1" si="20"/>
        <v>494.53</v>
      </c>
      <c r="J93" s="179">
        <f t="shared" ca="1" si="21"/>
        <v>158.51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664.86999999999989</v>
      </c>
      <c r="N93" s="178">
        <f t="shared" ca="1" si="25"/>
        <v>494.53157834262339</v>
      </c>
      <c r="O93" s="179">
        <f t="shared" ca="1" si="26"/>
        <v>158.51050590073248</v>
      </c>
      <c r="P93" s="179">
        <f t="shared" ca="1" si="27"/>
        <v>9.0400288520763468</v>
      </c>
      <c r="Q93" s="179">
        <f t="shared" ca="1" si="28"/>
        <v>2.7900089045678107</v>
      </c>
      <c r="R93" s="180">
        <f t="shared" ca="1" si="29"/>
        <v>664.8721220000001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664.87212199999999</v>
      </c>
      <c r="I94" s="182">
        <f t="shared" ca="1" si="20"/>
        <v>494.53</v>
      </c>
      <c r="J94" s="179">
        <f t="shared" ca="1" si="21"/>
        <v>158.51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664.86999999999989</v>
      </c>
      <c r="N94" s="178">
        <f t="shared" ca="1" si="25"/>
        <v>494.53157834262339</v>
      </c>
      <c r="O94" s="179">
        <f t="shared" ca="1" si="26"/>
        <v>158.51050590073248</v>
      </c>
      <c r="P94" s="179">
        <f t="shared" ca="1" si="27"/>
        <v>9.0400288520763468</v>
      </c>
      <c r="Q94" s="179">
        <f t="shared" ca="1" si="28"/>
        <v>2.7900089045678107</v>
      </c>
      <c r="R94" s="180">
        <f t="shared" ca="1" si="29"/>
        <v>664.8721220000001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664.87212199999999</v>
      </c>
      <c r="I95" s="182">
        <f t="shared" ca="1" si="20"/>
        <v>494.53</v>
      </c>
      <c r="J95" s="179">
        <f t="shared" ca="1" si="21"/>
        <v>158.51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664.86999999999989</v>
      </c>
      <c r="N95" s="178">
        <f t="shared" ca="1" si="25"/>
        <v>494.53157834262339</v>
      </c>
      <c r="O95" s="179">
        <f t="shared" ca="1" si="26"/>
        <v>158.51050590073248</v>
      </c>
      <c r="P95" s="179">
        <f t="shared" ca="1" si="27"/>
        <v>9.0400288520763468</v>
      </c>
      <c r="Q95" s="179">
        <f t="shared" ca="1" si="28"/>
        <v>2.7900089045678107</v>
      </c>
      <c r="R95" s="180">
        <f t="shared" ca="1" si="29"/>
        <v>664.8721220000001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664.87212199999999</v>
      </c>
      <c r="I96" s="182">
        <f t="shared" ca="1" si="20"/>
        <v>494.53</v>
      </c>
      <c r="J96" s="179">
        <f t="shared" ca="1" si="21"/>
        <v>158.51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664.86999999999989</v>
      </c>
      <c r="N96" s="178">
        <f t="shared" ca="1" si="25"/>
        <v>494.53157834262339</v>
      </c>
      <c r="O96" s="179">
        <f t="shared" ca="1" si="26"/>
        <v>158.51050590073248</v>
      </c>
      <c r="P96" s="179">
        <f t="shared" ca="1" si="27"/>
        <v>9.0400288520763468</v>
      </c>
      <c r="Q96" s="179">
        <f t="shared" ca="1" si="28"/>
        <v>2.7900089045678107</v>
      </c>
      <c r="R96" s="180">
        <f t="shared" ca="1" si="29"/>
        <v>664.8721220000001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664.87212199999999</v>
      </c>
      <c r="I97" s="182">
        <f t="shared" ca="1" si="20"/>
        <v>494.53</v>
      </c>
      <c r="J97" s="179">
        <f t="shared" ca="1" si="21"/>
        <v>158.51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664.86999999999989</v>
      </c>
      <c r="N97" s="178">
        <f t="shared" ca="1" si="25"/>
        <v>494.53157834262339</v>
      </c>
      <c r="O97" s="179">
        <f t="shared" ca="1" si="26"/>
        <v>158.51050590073248</v>
      </c>
      <c r="P97" s="179">
        <f t="shared" ca="1" si="27"/>
        <v>9.0400288520763468</v>
      </c>
      <c r="Q97" s="179">
        <f t="shared" ca="1" si="28"/>
        <v>2.7900089045678107</v>
      </c>
      <c r="R97" s="180">
        <f t="shared" ca="1" si="29"/>
        <v>664.8721220000001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664.87212199999999</v>
      </c>
      <c r="I98" s="187">
        <f t="shared" ca="1" si="20"/>
        <v>494.53</v>
      </c>
      <c r="J98" s="184">
        <f t="shared" ca="1" si="21"/>
        <v>158.51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664.86999999999989</v>
      </c>
      <c r="N98" s="183">
        <f t="shared" ca="1" si="25"/>
        <v>494.53157834262339</v>
      </c>
      <c r="O98" s="184">
        <f t="shared" ca="1" si="26"/>
        <v>158.51050590073248</v>
      </c>
      <c r="P98" s="184">
        <f t="shared" ca="1" si="27"/>
        <v>9.0400288520763468</v>
      </c>
      <c r="Q98" s="184">
        <f t="shared" ca="1" si="28"/>
        <v>2.7900089045678107</v>
      </c>
      <c r="R98" s="185">
        <f t="shared" ca="1" si="29"/>
        <v>664.8721220000001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16.526332727999989</v>
      </c>
      <c r="C99" s="56">
        <f t="shared" ref="C99:R99" ca="1" si="30">SUM(C3:C98)/4000</f>
        <v>12.292521535504456</v>
      </c>
      <c r="D99" s="54">
        <f t="shared" ca="1" si="30"/>
        <v>3.939105873496684</v>
      </c>
      <c r="E99" s="54">
        <f t="shared" ca="1" si="30"/>
        <v>0.2245765728959819</v>
      </c>
      <c r="F99" s="55">
        <f t="shared" ca="1" si="30"/>
        <v>7.0128746102870648E-2</v>
      </c>
      <c r="G99" s="59">
        <f t="shared" ca="1" si="30"/>
        <v>11.781124169250003</v>
      </c>
      <c r="H99" s="59">
        <f t="shared" ca="1" si="30"/>
        <v>11.37820972375</v>
      </c>
      <c r="I99" s="170">
        <f t="shared" ca="1" si="30"/>
        <v>8.3363249999999987</v>
      </c>
      <c r="J99" s="54">
        <f t="shared" ca="1" si="30"/>
        <v>2.8249850000000016</v>
      </c>
      <c r="K99" s="54">
        <f t="shared" ca="1" si="30"/>
        <v>0.15091750000000004</v>
      </c>
      <c r="L99" s="54">
        <f t="shared" ca="1" si="30"/>
        <v>6.5974999999999964E-2</v>
      </c>
      <c r="M99" s="55">
        <f t="shared" ca="1" si="30"/>
        <v>11.378202500000009</v>
      </c>
      <c r="N99" s="56">
        <f t="shared" ca="1" si="30"/>
        <v>8.336330347838242</v>
      </c>
      <c r="O99" s="54">
        <f t="shared" ca="1" si="30"/>
        <v>2.8249867654641867</v>
      </c>
      <c r="P99" s="54">
        <f t="shared" ca="1" si="30"/>
        <v>0.15091760205710589</v>
      </c>
      <c r="Q99" s="54">
        <f t="shared" ca="1" si="30"/>
        <v>6.5975008390475445E-2</v>
      </c>
      <c r="R99" s="55">
        <f t="shared" ca="1" si="30"/>
        <v>11.37820972375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2.3664711447395348E-3</v>
      </c>
      <c r="L3" s="24">
        <f>BRPL_EOD!L3-BRPL_ISGS_exbus!L3</f>
        <v>0</v>
      </c>
      <c r="M3" s="24">
        <f>BRPL_EOD!M3-BRPL_ISGS_exbus!M3</f>
        <v>2.2983155536593358E-3</v>
      </c>
      <c r="N3" s="24">
        <f>BRPL_EOD!N3-BRPL_ISGS_exbus!N3</f>
        <v>6.082687864150671E-3</v>
      </c>
      <c r="O3" s="24">
        <f>BRPL_EOD!O3-BRPL_ISGS_exbus!O3</f>
        <v>3.3686819695617487E-3</v>
      </c>
      <c r="P3" s="24">
        <f>BRPL_EOD!P3-BRPL_ISGS_exbus!P3</f>
        <v>1.4561700952953061E-4</v>
      </c>
      <c r="Q3" s="24">
        <f>BRPL_EOD!Q3-BRPL_ISGS_exbus!Q3</f>
        <v>1.7383339432743838E-3</v>
      </c>
      <c r="R3" s="24">
        <f>BRPL_EOD!R3-BRPL_ISGS_exbus!R3</f>
        <v>-3.6099884712825769E-4</v>
      </c>
      <c r="S3" s="24">
        <f>BRPL_EOD!S3-BRPL_ISGS_exbus!S3</f>
        <v>2.7648479400745885E-3</v>
      </c>
      <c r="T3" s="24">
        <f>BRPL_EOD!T3-BRPL_ISGS_exbus!T3</f>
        <v>-2.0594765100672152E-3</v>
      </c>
      <c r="U3" s="24">
        <f>BRPL_EOD!U3-BRPL_ISGS_exbus!U3</f>
        <v>-5.6527884241575066E-4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-3.5749615975433358E-3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-1.1526520507800342E-2</v>
      </c>
      <c r="L4" s="24">
        <f>BRPL_EOD!L4-BRPL_ISGS_exbus!L4</f>
        <v>0</v>
      </c>
      <c r="M4" s="24">
        <f>BRPL_EOD!M4-BRPL_ISGS_exbus!M4</f>
        <v>2.2983155536593358E-3</v>
      </c>
      <c r="N4" s="24">
        <f>BRPL_EOD!N4-BRPL_ISGS_exbus!N4</f>
        <v>6.082687864150671E-3</v>
      </c>
      <c r="O4" s="24">
        <f>BRPL_EOD!O4-BRPL_ISGS_exbus!O4</f>
        <v>3.3686819695617487E-3</v>
      </c>
      <c r="P4" s="24">
        <f>BRPL_EOD!P4-BRPL_ISGS_exbus!P4</f>
        <v>1.4561700952953061E-4</v>
      </c>
      <c r="Q4" s="24">
        <f>BRPL_EOD!Q4-BRPL_ISGS_exbus!Q4</f>
        <v>1.7383339432743838E-3</v>
      </c>
      <c r="R4" s="24">
        <f>BRPL_EOD!R4-BRPL_ISGS_exbus!R4</f>
        <v>-3.6099884712825769E-4</v>
      </c>
      <c r="S4" s="24">
        <f>BRPL_EOD!S4-BRPL_ISGS_exbus!S4</f>
        <v>2.7648479400745885E-3</v>
      </c>
      <c r="T4" s="24">
        <f>BRPL_EOD!T4-BRPL_ISGS_exbus!T4</f>
        <v>-2.0594765100672152E-3</v>
      </c>
      <c r="U4" s="24">
        <f>BRPL_EOD!U4-BRPL_ISGS_exbus!U4</f>
        <v>-5.6527884241575066E-4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-3.5749615975433358E-3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-2.04650655405203E-3</v>
      </c>
      <c r="L5" s="24">
        <f>BRPL_EOD!L5-BRPL_ISGS_exbus!L5</f>
        <v>4.6439939526266016E-4</v>
      </c>
      <c r="M5" s="24">
        <f>BRPL_EOD!M5-BRPL_ISGS_exbus!M5</f>
        <v>2.2983155536593358E-3</v>
      </c>
      <c r="N5" s="24">
        <f>BRPL_EOD!N5-BRPL_ISGS_exbus!N5</f>
        <v>6.082687864150671E-3</v>
      </c>
      <c r="O5" s="24">
        <f>BRPL_EOD!O5-BRPL_ISGS_exbus!O5</f>
        <v>3.3686819695617487E-3</v>
      </c>
      <c r="P5" s="24">
        <f>BRPL_EOD!P5-BRPL_ISGS_exbus!P5</f>
        <v>1.4561700952953061E-4</v>
      </c>
      <c r="Q5" s="24">
        <f>BRPL_EOD!Q5-BRPL_ISGS_exbus!Q5</f>
        <v>1.7383339432743838E-3</v>
      </c>
      <c r="R5" s="24">
        <f>BRPL_EOD!R5-BRPL_ISGS_exbus!R5</f>
        <v>-3.6099884712825769E-4</v>
      </c>
      <c r="S5" s="24">
        <f>BRPL_EOD!S5-BRPL_ISGS_exbus!S5</f>
        <v>2.7648479400745885E-3</v>
      </c>
      <c r="T5" s="24">
        <f>BRPL_EOD!T5-BRPL_ISGS_exbus!T5</f>
        <v>-2.0594765100672152E-3</v>
      </c>
      <c r="U5" s="24">
        <f>BRPL_EOD!U5-BRPL_ISGS_exbus!U5</f>
        <v>-5.6527884241575066E-4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-3.5749615975433358E-3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-2.04650655405203E-3</v>
      </c>
      <c r="L6" s="24">
        <f>BRPL_EOD!L6-BRPL_ISGS_exbus!L6</f>
        <v>6.874644651126971E-4</v>
      </c>
      <c r="M6" s="24">
        <f>BRPL_EOD!M6-BRPL_ISGS_exbus!M6</f>
        <v>2.2983155536593358E-3</v>
      </c>
      <c r="N6" s="24">
        <f>BRPL_EOD!N6-BRPL_ISGS_exbus!N6</f>
        <v>6.082687864150671E-3</v>
      </c>
      <c r="O6" s="24">
        <f>BRPL_EOD!O6-BRPL_ISGS_exbus!O6</f>
        <v>3.3686819695617487E-3</v>
      </c>
      <c r="P6" s="24">
        <f>BRPL_EOD!P6-BRPL_ISGS_exbus!P6</f>
        <v>1.4561700952953061E-4</v>
      </c>
      <c r="Q6" s="24">
        <f>BRPL_EOD!Q6-BRPL_ISGS_exbus!Q6</f>
        <v>1.7383339432743838E-3</v>
      </c>
      <c r="R6" s="24">
        <f>BRPL_EOD!R6-BRPL_ISGS_exbus!R6</f>
        <v>-3.6099884712825769E-4</v>
      </c>
      <c r="S6" s="24">
        <f>BRPL_EOD!S6-BRPL_ISGS_exbus!S6</f>
        <v>2.7648479400745885E-3</v>
      </c>
      <c r="T6" s="24">
        <f>BRPL_EOD!T6-BRPL_ISGS_exbus!T6</f>
        <v>-2.0594765100672152E-3</v>
      </c>
      <c r="U6" s="24">
        <f>BRPL_EOD!U6-BRPL_ISGS_exbus!U6</f>
        <v>-5.6527884241575066E-4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-3.5749615975433358E-3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-1.4237724032568622E-3</v>
      </c>
      <c r="L7" s="24">
        <f>BRPL_EOD!L7-BRPL_ISGS_exbus!L7</f>
        <v>3.0431920286755343E-4</v>
      </c>
      <c r="M7" s="24">
        <f>BRPL_EOD!M7-BRPL_ISGS_exbus!M7</f>
        <v>2.2983155536593358E-3</v>
      </c>
      <c r="N7" s="24">
        <f>BRPL_EOD!N7-BRPL_ISGS_exbus!N7</f>
        <v>6.082687864150671E-3</v>
      </c>
      <c r="O7" s="24">
        <f>BRPL_EOD!O7-BRPL_ISGS_exbus!O7</f>
        <v>3.3686819695617487E-3</v>
      </c>
      <c r="P7" s="24">
        <f>BRPL_EOD!P7-BRPL_ISGS_exbus!P7</f>
        <v>1.4561700952953061E-4</v>
      </c>
      <c r="Q7" s="24">
        <f>BRPL_EOD!Q7-BRPL_ISGS_exbus!Q7</f>
        <v>1.7383339432743838E-3</v>
      </c>
      <c r="R7" s="24">
        <f>BRPL_EOD!R7-BRPL_ISGS_exbus!R7</f>
        <v>-3.6099884712825769E-4</v>
      </c>
      <c r="S7" s="24">
        <f>BRPL_EOD!S7-BRPL_ISGS_exbus!S7</f>
        <v>2.7648479400745885E-3</v>
      </c>
      <c r="T7" s="24">
        <f>BRPL_EOD!T7-BRPL_ISGS_exbus!T7</f>
        <v>-2.0594765100672152E-3</v>
      </c>
      <c r="U7" s="24">
        <f>BRPL_EOD!U7-BRPL_ISGS_exbus!U7</f>
        <v>-5.6527884241575066E-4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-3.5749615975433358E-3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2.8643053494761261E-3</v>
      </c>
      <c r="L8" s="24">
        <f>BRPL_EOD!L8-BRPL_ISGS_exbus!L8</f>
        <v>3.0431920286755343E-4</v>
      </c>
      <c r="M8" s="24">
        <f>BRPL_EOD!M8-BRPL_ISGS_exbus!M8</f>
        <v>2.2983155536593358E-3</v>
      </c>
      <c r="N8" s="24">
        <f>BRPL_EOD!N8-BRPL_ISGS_exbus!N8</f>
        <v>6.082687864150671E-3</v>
      </c>
      <c r="O8" s="24">
        <f>BRPL_EOD!O8-BRPL_ISGS_exbus!O8</f>
        <v>3.3686819695617487E-3</v>
      </c>
      <c r="P8" s="24">
        <f>BRPL_EOD!P8-BRPL_ISGS_exbus!P8</f>
        <v>1.4561700952953061E-4</v>
      </c>
      <c r="Q8" s="24">
        <f>BRPL_EOD!Q8-BRPL_ISGS_exbus!Q8</f>
        <v>1.7383339432743838E-3</v>
      </c>
      <c r="R8" s="24">
        <f>BRPL_EOD!R8-BRPL_ISGS_exbus!R8</f>
        <v>-3.6099884712825769E-4</v>
      </c>
      <c r="S8" s="24">
        <f>BRPL_EOD!S8-BRPL_ISGS_exbus!S8</f>
        <v>2.7648479400745885E-3</v>
      </c>
      <c r="T8" s="24">
        <f>BRPL_EOD!T8-BRPL_ISGS_exbus!T8</f>
        <v>-2.0594765100672152E-3</v>
      </c>
      <c r="U8" s="24">
        <f>BRPL_EOD!U8-BRPL_ISGS_exbus!U8</f>
        <v>-5.6527884241575066E-4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-3.5749615975433358E-3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4.3826936291679885E-5</v>
      </c>
      <c r="L9" s="24">
        <f>BRPL_EOD!L9-BRPL_ISGS_exbus!L9</f>
        <v>3.0431920286755343E-4</v>
      </c>
      <c r="M9" s="24">
        <f>BRPL_EOD!M9-BRPL_ISGS_exbus!M9</f>
        <v>2.2983155536593358E-3</v>
      </c>
      <c r="N9" s="24">
        <f>BRPL_EOD!N9-BRPL_ISGS_exbus!N9</f>
        <v>6.082687864150671E-3</v>
      </c>
      <c r="O9" s="24">
        <f>BRPL_EOD!O9-BRPL_ISGS_exbus!O9</f>
        <v>3.3686819695617487E-3</v>
      </c>
      <c r="P9" s="24">
        <f>BRPL_EOD!P9-BRPL_ISGS_exbus!P9</f>
        <v>1.4561700952953061E-4</v>
      </c>
      <c r="Q9" s="24">
        <f>BRPL_EOD!Q9-BRPL_ISGS_exbus!Q9</f>
        <v>1.7383339432743838E-3</v>
      </c>
      <c r="R9" s="24">
        <f>BRPL_EOD!R9-BRPL_ISGS_exbus!R9</f>
        <v>-3.6099884712825769E-4</v>
      </c>
      <c r="S9" s="24">
        <f>BRPL_EOD!S9-BRPL_ISGS_exbus!S9</f>
        <v>2.7648479400745885E-3</v>
      </c>
      <c r="T9" s="24">
        <f>BRPL_EOD!T9-BRPL_ISGS_exbus!T9</f>
        <v>-2.0594765100672152E-3</v>
      </c>
      <c r="U9" s="24">
        <f>BRPL_EOD!U9-BRPL_ISGS_exbus!U9</f>
        <v>-5.6527884241575066E-4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-3.5749615975433358E-3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-2.1950485768797989E-3</v>
      </c>
      <c r="L10" s="24">
        <f>BRPL_EOD!L10-BRPL_ISGS_exbus!L10</f>
        <v>3.0431920286755343E-4</v>
      </c>
      <c r="M10" s="24">
        <f>BRPL_EOD!M10-BRPL_ISGS_exbus!M10</f>
        <v>2.2983155536593358E-3</v>
      </c>
      <c r="N10" s="24">
        <f>BRPL_EOD!N10-BRPL_ISGS_exbus!N10</f>
        <v>6.082687864150671E-3</v>
      </c>
      <c r="O10" s="24">
        <f>BRPL_EOD!O10-BRPL_ISGS_exbus!O10</f>
        <v>3.3686819695617487E-3</v>
      </c>
      <c r="P10" s="24">
        <f>BRPL_EOD!P10-BRPL_ISGS_exbus!P10</f>
        <v>1.4561700952953061E-4</v>
      </c>
      <c r="Q10" s="24">
        <f>BRPL_EOD!Q10-BRPL_ISGS_exbus!Q10</f>
        <v>1.7383339432743838E-3</v>
      </c>
      <c r="R10" s="24">
        <f>BRPL_EOD!R10-BRPL_ISGS_exbus!R10</f>
        <v>-3.6099884712825769E-4</v>
      </c>
      <c r="S10" s="24">
        <f>BRPL_EOD!S10-BRPL_ISGS_exbus!S10</f>
        <v>2.7648479400745885E-3</v>
      </c>
      <c r="T10" s="24">
        <f>BRPL_EOD!T10-BRPL_ISGS_exbus!T10</f>
        <v>-2.0594765100672152E-3</v>
      </c>
      <c r="U10" s="24">
        <f>BRPL_EOD!U10-BRPL_ISGS_exbus!U10</f>
        <v>-5.6527884241575066E-4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-3.5749615975433358E-3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6.5770226223094141E-4</v>
      </c>
      <c r="L11" s="24">
        <f>BRPL_EOD!L11-BRPL_ISGS_exbus!L11</f>
        <v>3.0431920286755343E-4</v>
      </c>
      <c r="M11" s="24">
        <f>BRPL_EOD!M11-BRPL_ISGS_exbus!M11</f>
        <v>2.2983155536593358E-3</v>
      </c>
      <c r="N11" s="24">
        <f>BRPL_EOD!N11-BRPL_ISGS_exbus!N11</f>
        <v>6.082687864150671E-3</v>
      </c>
      <c r="O11" s="24">
        <f>BRPL_EOD!O11-BRPL_ISGS_exbus!O11</f>
        <v>3.3686819695617487E-3</v>
      </c>
      <c r="P11" s="24">
        <f>BRPL_EOD!P11-BRPL_ISGS_exbus!P11</f>
        <v>1.4561700952953061E-4</v>
      </c>
      <c r="Q11" s="24">
        <f>BRPL_EOD!Q11-BRPL_ISGS_exbus!Q11</f>
        <v>4.2091273062734302E-3</v>
      </c>
      <c r="R11" s="24">
        <f>BRPL_EOD!R11-BRPL_ISGS_exbus!R11</f>
        <v>5.6441426911497672E-3</v>
      </c>
      <c r="S11" s="24">
        <f>BRPL_EOD!S11-BRPL_ISGS_exbus!S11</f>
        <v>1.021481584905537E-2</v>
      </c>
      <c r="T11" s="24">
        <f>BRPL_EOD!T11-BRPL_ISGS_exbus!T11</f>
        <v>-2.0594765100672152E-3</v>
      </c>
      <c r="U11" s="24">
        <f>BRPL_EOD!U11-BRPL_ISGS_exbus!U11</f>
        <v>-5.6527884241575066E-4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-3.5749615975433358E-3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6.5770226223094141E-4</v>
      </c>
      <c r="L12" s="24">
        <f>BRPL_EOD!L12-BRPL_ISGS_exbus!L12</f>
        <v>3.0431920286755343E-4</v>
      </c>
      <c r="M12" s="24">
        <f>BRPL_EOD!M12-BRPL_ISGS_exbus!M12</f>
        <v>2.2983155536593358E-3</v>
      </c>
      <c r="N12" s="24">
        <f>BRPL_EOD!N12-BRPL_ISGS_exbus!N12</f>
        <v>6.082687864150671E-3</v>
      </c>
      <c r="O12" s="24">
        <f>BRPL_EOD!O12-BRPL_ISGS_exbus!O12</f>
        <v>3.3686819695617487E-3</v>
      </c>
      <c r="P12" s="24">
        <f>BRPL_EOD!P12-BRPL_ISGS_exbus!P12</f>
        <v>1.4561700952953061E-4</v>
      </c>
      <c r="Q12" s="24">
        <f>BRPL_EOD!Q12-BRPL_ISGS_exbus!Q12</f>
        <v>4.5178145285937887E-3</v>
      </c>
      <c r="R12" s="24">
        <f>BRPL_EOD!R12-BRPL_ISGS_exbus!R12</f>
        <v>6.0257931923715091E-3</v>
      </c>
      <c r="S12" s="24">
        <f>BRPL_EOD!S12-BRPL_ISGS_exbus!S12</f>
        <v>-8.9790240863862891E-4</v>
      </c>
      <c r="T12" s="24">
        <f>BRPL_EOD!T12-BRPL_ISGS_exbus!T12</f>
        <v>-2.0594765100672152E-3</v>
      </c>
      <c r="U12" s="24">
        <f>BRPL_EOD!U12-BRPL_ISGS_exbus!U12</f>
        <v>-5.6527884241575066E-4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-3.5749615975433358E-3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6.5770226223094141E-4</v>
      </c>
      <c r="L13" s="24">
        <f>BRPL_EOD!L13-BRPL_ISGS_exbus!L13</f>
        <v>3.0431920286755343E-4</v>
      </c>
      <c r="M13" s="24">
        <f>BRPL_EOD!M13-BRPL_ISGS_exbus!M13</f>
        <v>2.2983155536593358E-3</v>
      </c>
      <c r="N13" s="24">
        <f>BRPL_EOD!N13-BRPL_ISGS_exbus!N13</f>
        <v>6.082687864150671E-3</v>
      </c>
      <c r="O13" s="24">
        <f>BRPL_EOD!O13-BRPL_ISGS_exbus!O13</f>
        <v>3.3686819695617487E-3</v>
      </c>
      <c r="P13" s="24">
        <f>BRPL_EOD!P13-BRPL_ISGS_exbus!P13</f>
        <v>1.4561700952953061E-4</v>
      </c>
      <c r="Q13" s="24">
        <f>BRPL_EOD!Q13-BRPL_ISGS_exbus!Q13</f>
        <v>4.5178145285937887E-3</v>
      </c>
      <c r="R13" s="24">
        <f>BRPL_EOD!R13-BRPL_ISGS_exbus!R13</f>
        <v>6.0257931923715091E-3</v>
      </c>
      <c r="S13" s="24">
        <f>BRPL_EOD!S13-BRPL_ISGS_exbus!S13</f>
        <v>-8.9790240863862891E-4</v>
      </c>
      <c r="T13" s="24">
        <f>BRPL_EOD!T13-BRPL_ISGS_exbus!T13</f>
        <v>-2.0594765100672152E-3</v>
      </c>
      <c r="U13" s="24">
        <f>BRPL_EOD!U13-BRPL_ISGS_exbus!U13</f>
        <v>-5.6527884241575066E-4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-3.5749615975433358E-3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6.5770226223094141E-4</v>
      </c>
      <c r="L14" s="24">
        <f>BRPL_EOD!L14-BRPL_ISGS_exbus!L14</f>
        <v>-2.8798962386478166E-4</v>
      </c>
      <c r="M14" s="24">
        <f>BRPL_EOD!M14-BRPL_ISGS_exbus!M14</f>
        <v>2.2983155536593358E-3</v>
      </c>
      <c r="N14" s="24">
        <f>BRPL_EOD!N14-BRPL_ISGS_exbus!N14</f>
        <v>6.082687864150671E-3</v>
      </c>
      <c r="O14" s="24">
        <f>BRPL_EOD!O14-BRPL_ISGS_exbus!O14</f>
        <v>3.3686819695617487E-3</v>
      </c>
      <c r="P14" s="24">
        <f>BRPL_EOD!P14-BRPL_ISGS_exbus!P14</f>
        <v>1.4561700952953061E-4</v>
      </c>
      <c r="Q14" s="24">
        <f>BRPL_EOD!Q14-BRPL_ISGS_exbus!Q14</f>
        <v>1.7383339432743838E-3</v>
      </c>
      <c r="R14" s="24">
        <f>BRPL_EOD!R14-BRPL_ISGS_exbus!R14</f>
        <v>-3.6099884712825769E-4</v>
      </c>
      <c r="S14" s="24">
        <f>BRPL_EOD!S14-BRPL_ISGS_exbus!S14</f>
        <v>2.7648479400745885E-3</v>
      </c>
      <c r="T14" s="24">
        <f>BRPL_EOD!T14-BRPL_ISGS_exbus!T14</f>
        <v>-2.0594765100672152E-3</v>
      </c>
      <c r="U14" s="24">
        <f>BRPL_EOD!U14-BRPL_ISGS_exbus!U14</f>
        <v>-5.6527884241575066E-4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-3.5749615975433358E-3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-2.026554374197076E-4</v>
      </c>
      <c r="L15" s="24">
        <f>BRPL_EOD!L15-BRPL_ISGS_exbus!L15</f>
        <v>4.5492429911941912E-4</v>
      </c>
      <c r="M15" s="24">
        <f>BRPL_EOD!M15-BRPL_ISGS_exbus!M15</f>
        <v>2.2983155536593358E-3</v>
      </c>
      <c r="N15" s="24">
        <f>BRPL_EOD!N15-BRPL_ISGS_exbus!N15</f>
        <v>6.082687864150671E-3</v>
      </c>
      <c r="O15" s="24">
        <f>BRPL_EOD!O15-BRPL_ISGS_exbus!O15</f>
        <v>3.3686819695617487E-3</v>
      </c>
      <c r="P15" s="24">
        <f>BRPL_EOD!P15-BRPL_ISGS_exbus!P15</f>
        <v>1.4561700952953061E-4</v>
      </c>
      <c r="Q15" s="24">
        <f>BRPL_EOD!Q15-BRPL_ISGS_exbus!Q15</f>
        <v>-2.2715987943735527E-3</v>
      </c>
      <c r="R15" s="24">
        <f>BRPL_EOD!R15-BRPL_ISGS_exbus!R15</f>
        <v>-2.3334753872639169E-3</v>
      </c>
      <c r="S15" s="24">
        <f>BRPL_EOD!S15-BRPL_ISGS_exbus!S15</f>
        <v>-1.5011623170231303E-3</v>
      </c>
      <c r="T15" s="24">
        <f>BRPL_EOD!T15-BRPL_ISGS_exbus!T15</f>
        <v>-1.4046806722689542E-3</v>
      </c>
      <c r="U15" s="24">
        <f>BRPL_EOD!U15-BRPL_ISGS_exbus!U15</f>
        <v>-5.6527884241575066E-4</v>
      </c>
      <c r="V15" s="24">
        <f>BRPL_EOD!V15-BRPL_ISGS_exbus!V15</f>
        <v>3.7334688057040211E-3</v>
      </c>
      <c r="W15" s="24">
        <f>BRPL_EOD!W15-BRPL_ISGS_exbus!W15</f>
        <v>-1.0806556464814321E-2</v>
      </c>
      <c r="X15" s="24">
        <f>BRPL_EOD!X15-BRPL_ISGS_exbus!X15</f>
        <v>-3.5749615975433358E-3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-2.026554374197076E-4</v>
      </c>
      <c r="L16" s="24">
        <f>BRPL_EOD!L16-BRPL_ISGS_exbus!L16</f>
        <v>4.5492429911941912E-4</v>
      </c>
      <c r="M16" s="24">
        <f>BRPL_EOD!M16-BRPL_ISGS_exbus!M16</f>
        <v>2.2983155536593358E-3</v>
      </c>
      <c r="N16" s="24">
        <f>BRPL_EOD!N16-BRPL_ISGS_exbus!N16</f>
        <v>6.082687864150671E-3</v>
      </c>
      <c r="O16" s="24">
        <f>BRPL_EOD!O16-BRPL_ISGS_exbus!O16</f>
        <v>3.3686819695617487E-3</v>
      </c>
      <c r="P16" s="24">
        <f>BRPL_EOD!P16-BRPL_ISGS_exbus!P16</f>
        <v>1.4561700952953061E-4</v>
      </c>
      <c r="Q16" s="24">
        <f>BRPL_EOD!Q16-BRPL_ISGS_exbus!Q16</f>
        <v>-5.2206490384687498E-4</v>
      </c>
      <c r="R16" s="24">
        <f>BRPL_EOD!R16-BRPL_ISGS_exbus!R16</f>
        <v>-4.3870507364971445E-3</v>
      </c>
      <c r="S16" s="24">
        <f>BRPL_EOD!S16-BRPL_ISGS_exbus!S16</f>
        <v>-3.1276743878230207E-3</v>
      </c>
      <c r="T16" s="24">
        <f>BRPL_EOD!T16-BRPL_ISGS_exbus!T16</f>
        <v>-1.4046806722689542E-3</v>
      </c>
      <c r="U16" s="24">
        <f>BRPL_EOD!U16-BRPL_ISGS_exbus!U16</f>
        <v>-5.6527884241575066E-4</v>
      </c>
      <c r="V16" s="24">
        <f>BRPL_EOD!V16-BRPL_ISGS_exbus!V16</f>
        <v>3.7334688057040211E-3</v>
      </c>
      <c r="W16" s="24">
        <f>BRPL_EOD!W16-BRPL_ISGS_exbus!W16</f>
        <v>-1.0806556464814321E-2</v>
      </c>
      <c r="X16" s="24">
        <f>BRPL_EOD!X16-BRPL_ISGS_exbus!X16</f>
        <v>-3.5749615975433358E-3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-2.026554374197076E-4</v>
      </c>
      <c r="L17" s="24">
        <f>BRPL_EOD!L17-BRPL_ISGS_exbus!L17</f>
        <v>4.5492429911941912E-4</v>
      </c>
      <c r="M17" s="24">
        <f>BRPL_EOD!M17-BRPL_ISGS_exbus!M17</f>
        <v>2.2983155536593358E-3</v>
      </c>
      <c r="N17" s="24">
        <f>BRPL_EOD!N17-BRPL_ISGS_exbus!N17</f>
        <v>6.082687864150671E-3</v>
      </c>
      <c r="O17" s="24">
        <f>BRPL_EOD!O17-BRPL_ISGS_exbus!O17</f>
        <v>3.3686819695617487E-3</v>
      </c>
      <c r="P17" s="24">
        <f>BRPL_EOD!P17-BRPL_ISGS_exbus!P17</f>
        <v>1.4561700952953061E-4</v>
      </c>
      <c r="Q17" s="24">
        <f>BRPL_EOD!Q17-BRPL_ISGS_exbus!Q17</f>
        <v>-5.2206490384687498E-4</v>
      </c>
      <c r="R17" s="24">
        <f>BRPL_EOD!R17-BRPL_ISGS_exbus!R17</f>
        <v>-4.3870507364971445E-3</v>
      </c>
      <c r="S17" s="24">
        <f>BRPL_EOD!S17-BRPL_ISGS_exbus!S17</f>
        <v>-3.1276743878230207E-3</v>
      </c>
      <c r="T17" s="24">
        <f>BRPL_EOD!T17-BRPL_ISGS_exbus!T17</f>
        <v>-1.4046806722689542E-3</v>
      </c>
      <c r="U17" s="24">
        <f>BRPL_EOD!U17-BRPL_ISGS_exbus!U17</f>
        <v>-5.6527884241575066E-4</v>
      </c>
      <c r="V17" s="24">
        <f>BRPL_EOD!V17-BRPL_ISGS_exbus!V17</f>
        <v>5.9775012443985531E-4</v>
      </c>
      <c r="W17" s="24">
        <f>BRPL_EOD!W17-BRPL_ISGS_exbus!W17</f>
        <v>-1.0806556464814321E-2</v>
      </c>
      <c r="X17" s="24">
        <f>BRPL_EOD!X17-BRPL_ISGS_exbus!X17</f>
        <v>-3.5749615975433358E-3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-2.026554374197076E-4</v>
      </c>
      <c r="L18" s="24">
        <f>BRPL_EOD!L18-BRPL_ISGS_exbus!L18</f>
        <v>4.5492429911941912E-4</v>
      </c>
      <c r="M18" s="24">
        <f>BRPL_EOD!M18-BRPL_ISGS_exbus!M18</f>
        <v>2.2983155536593358E-3</v>
      </c>
      <c r="N18" s="24">
        <f>BRPL_EOD!N18-BRPL_ISGS_exbus!N18</f>
        <v>6.082687864150671E-3</v>
      </c>
      <c r="O18" s="24">
        <f>BRPL_EOD!O18-BRPL_ISGS_exbus!O18</f>
        <v>3.3686819695617487E-3</v>
      </c>
      <c r="P18" s="24">
        <f>BRPL_EOD!P18-BRPL_ISGS_exbus!P18</f>
        <v>1.4561700952953061E-4</v>
      </c>
      <c r="Q18" s="24">
        <f>BRPL_EOD!Q18-BRPL_ISGS_exbus!Q18</f>
        <v>-5.2206490384687498E-4</v>
      </c>
      <c r="R18" s="24">
        <f>BRPL_EOD!R18-BRPL_ISGS_exbus!R18</f>
        <v>-4.3870507364971445E-3</v>
      </c>
      <c r="S18" s="24">
        <f>BRPL_EOD!S18-BRPL_ISGS_exbus!S18</f>
        <v>-3.1276743878230207E-3</v>
      </c>
      <c r="T18" s="24">
        <f>BRPL_EOD!T18-BRPL_ISGS_exbus!T18</f>
        <v>-1.4046806722689542E-3</v>
      </c>
      <c r="U18" s="24">
        <f>BRPL_EOD!U18-BRPL_ISGS_exbus!U18</f>
        <v>-5.6527884241575066E-4</v>
      </c>
      <c r="V18" s="24">
        <f>BRPL_EOD!V18-BRPL_ISGS_exbus!V18</f>
        <v>5.9775012443985531E-4</v>
      </c>
      <c r="W18" s="24">
        <f>BRPL_EOD!W18-BRPL_ISGS_exbus!W18</f>
        <v>-1.0806556464814321E-2</v>
      </c>
      <c r="X18" s="24">
        <f>BRPL_EOD!X18-BRPL_ISGS_exbus!X18</f>
        <v>-3.5749615975433358E-3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-2.026554374197076E-4</v>
      </c>
      <c r="L19" s="24">
        <f>BRPL_EOD!L19-BRPL_ISGS_exbus!L19</f>
        <v>4.5492429911941912E-4</v>
      </c>
      <c r="M19" s="24">
        <f>BRPL_EOD!M19-BRPL_ISGS_exbus!M19</f>
        <v>2.2983155536593358E-3</v>
      </c>
      <c r="N19" s="24">
        <f>BRPL_EOD!N19-BRPL_ISGS_exbus!N19</f>
        <v>6.082687864150671E-3</v>
      </c>
      <c r="O19" s="24">
        <f>BRPL_EOD!O19-BRPL_ISGS_exbus!O19</f>
        <v>3.3686819695617487E-3</v>
      </c>
      <c r="P19" s="24">
        <f>BRPL_EOD!P19-BRPL_ISGS_exbus!P19</f>
        <v>1.4561700952953061E-4</v>
      </c>
      <c r="Q19" s="24">
        <f>BRPL_EOD!Q19-BRPL_ISGS_exbus!Q19</f>
        <v>-5.2206490384687498E-4</v>
      </c>
      <c r="R19" s="24">
        <f>BRPL_EOD!R19-BRPL_ISGS_exbus!R19</f>
        <v>-4.3870507364971445E-3</v>
      </c>
      <c r="S19" s="24">
        <f>BRPL_EOD!S19-BRPL_ISGS_exbus!S19</f>
        <v>-3.1276743878230207E-3</v>
      </c>
      <c r="T19" s="24">
        <f>BRPL_EOD!T19-BRPL_ISGS_exbus!T19</f>
        <v>-1.4046806722689542E-3</v>
      </c>
      <c r="U19" s="24">
        <f>BRPL_EOD!U19-BRPL_ISGS_exbus!U19</f>
        <v>-5.6527884241575066E-4</v>
      </c>
      <c r="V19" s="24">
        <f>BRPL_EOD!V19-BRPL_ISGS_exbus!V19</f>
        <v>-2.4261925165962595E-3</v>
      </c>
      <c r="W19" s="24">
        <f>BRPL_EOD!W19-BRPL_ISGS_exbus!W19</f>
        <v>-7.4032188901362872E-3</v>
      </c>
      <c r="X19" s="24">
        <f>BRPL_EOD!X19-BRPL_ISGS_exbus!X19</f>
        <v>-3.5749615975433358E-3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-2.026554374197076E-4</v>
      </c>
      <c r="L20" s="24">
        <f>BRPL_EOD!L20-BRPL_ISGS_exbus!L20</f>
        <v>4.5492429911941912E-4</v>
      </c>
      <c r="M20" s="24">
        <f>BRPL_EOD!M20-BRPL_ISGS_exbus!M20</f>
        <v>2.2983155536593358E-3</v>
      </c>
      <c r="N20" s="24">
        <f>BRPL_EOD!N20-BRPL_ISGS_exbus!N20</f>
        <v>6.082687864150671E-3</v>
      </c>
      <c r="O20" s="24">
        <f>BRPL_EOD!O20-BRPL_ISGS_exbus!O20</f>
        <v>3.3686819695617487E-3</v>
      </c>
      <c r="P20" s="24">
        <f>BRPL_EOD!P20-BRPL_ISGS_exbus!P20</f>
        <v>1.4561700952953061E-4</v>
      </c>
      <c r="Q20" s="24">
        <f>BRPL_EOD!Q20-BRPL_ISGS_exbus!Q20</f>
        <v>-5.2206490384687498E-4</v>
      </c>
      <c r="R20" s="24">
        <f>BRPL_EOD!R20-BRPL_ISGS_exbus!R20</f>
        <v>-4.3870507364971445E-3</v>
      </c>
      <c r="S20" s="24">
        <f>BRPL_EOD!S20-BRPL_ISGS_exbus!S20</f>
        <v>-3.1276743878230207E-3</v>
      </c>
      <c r="T20" s="24">
        <f>BRPL_EOD!T20-BRPL_ISGS_exbus!T20</f>
        <v>-1.4046806722689542E-3</v>
      </c>
      <c r="U20" s="24">
        <f>BRPL_EOD!U20-BRPL_ISGS_exbus!U20</f>
        <v>-5.6527884241575066E-4</v>
      </c>
      <c r="V20" s="24">
        <f>BRPL_EOD!V20-BRPL_ISGS_exbus!V20</f>
        <v>-2.4261925165962595E-3</v>
      </c>
      <c r="W20" s="24">
        <f>BRPL_EOD!W20-BRPL_ISGS_exbus!W20</f>
        <v>-7.0484878612742108E-3</v>
      </c>
      <c r="X20" s="24">
        <f>BRPL_EOD!X20-BRPL_ISGS_exbus!X20</f>
        <v>-3.5749615975433358E-3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6.5770226223094141E-4</v>
      </c>
      <c r="L21" s="24">
        <f>BRPL_EOD!L21-BRPL_ISGS_exbus!L21</f>
        <v>4.5492429911941912E-4</v>
      </c>
      <c r="M21" s="24">
        <f>BRPL_EOD!M21-BRPL_ISGS_exbus!M21</f>
        <v>2.2983155536593358E-3</v>
      </c>
      <c r="N21" s="24">
        <f>BRPL_EOD!N21-BRPL_ISGS_exbus!N21</f>
        <v>6.082687864150671E-3</v>
      </c>
      <c r="O21" s="24">
        <f>BRPL_EOD!O21-BRPL_ISGS_exbus!O21</f>
        <v>3.3686819695617487E-3</v>
      </c>
      <c r="P21" s="24">
        <f>BRPL_EOD!P21-BRPL_ISGS_exbus!P21</f>
        <v>1.4561700952953061E-4</v>
      </c>
      <c r="Q21" s="24">
        <f>BRPL_EOD!Q21-BRPL_ISGS_exbus!Q21</f>
        <v>-5.2206490384687498E-4</v>
      </c>
      <c r="R21" s="24">
        <f>BRPL_EOD!R21-BRPL_ISGS_exbus!R21</f>
        <v>-4.3870507364971445E-3</v>
      </c>
      <c r="S21" s="24">
        <f>BRPL_EOD!S21-BRPL_ISGS_exbus!S21</f>
        <v>-3.1276743878230207E-3</v>
      </c>
      <c r="T21" s="24">
        <f>BRPL_EOD!T21-BRPL_ISGS_exbus!T21</f>
        <v>-1.4046806722689542E-3</v>
      </c>
      <c r="U21" s="24">
        <f>BRPL_EOD!U21-BRPL_ISGS_exbus!U21</f>
        <v>-5.6527884241575066E-4</v>
      </c>
      <c r="V21" s="24">
        <f>BRPL_EOD!V21-BRPL_ISGS_exbus!V21</f>
        <v>-2.4261925165962595E-3</v>
      </c>
      <c r="W21" s="24">
        <f>BRPL_EOD!W21-BRPL_ISGS_exbus!W21</f>
        <v>-7.0484878612742108E-3</v>
      </c>
      <c r="X21" s="24">
        <f>BRPL_EOD!X21-BRPL_ISGS_exbus!X21</f>
        <v>-3.5749615975433358E-3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-2.026554374197076E-4</v>
      </c>
      <c r="L22" s="24">
        <f>BRPL_EOD!L22-BRPL_ISGS_exbus!L22</f>
        <v>4.5492429911941912E-4</v>
      </c>
      <c r="M22" s="24">
        <f>BRPL_EOD!M22-BRPL_ISGS_exbus!M22</f>
        <v>2.2983155536593358E-3</v>
      </c>
      <c r="N22" s="24">
        <f>BRPL_EOD!N22-BRPL_ISGS_exbus!N22</f>
        <v>6.082687864150671E-3</v>
      </c>
      <c r="O22" s="24">
        <f>BRPL_EOD!O22-BRPL_ISGS_exbus!O22</f>
        <v>3.3686819695617487E-3</v>
      </c>
      <c r="P22" s="24">
        <f>BRPL_EOD!P22-BRPL_ISGS_exbus!P22</f>
        <v>1.4561700952953061E-4</v>
      </c>
      <c r="Q22" s="24">
        <f>BRPL_EOD!Q22-BRPL_ISGS_exbus!Q22</f>
        <v>-5.2206490384687498E-4</v>
      </c>
      <c r="R22" s="24">
        <f>BRPL_EOD!R22-BRPL_ISGS_exbus!R22</f>
        <v>-4.3870507364971445E-3</v>
      </c>
      <c r="S22" s="24">
        <f>BRPL_EOD!S22-BRPL_ISGS_exbus!S22</f>
        <v>-3.1276743878230207E-3</v>
      </c>
      <c r="T22" s="24">
        <f>BRPL_EOD!T22-BRPL_ISGS_exbus!T22</f>
        <v>-1.4046806722689542E-3</v>
      </c>
      <c r="U22" s="24">
        <f>BRPL_EOD!U22-BRPL_ISGS_exbus!U22</f>
        <v>-5.6527884241575066E-4</v>
      </c>
      <c r="V22" s="24">
        <f>BRPL_EOD!V22-BRPL_ISGS_exbus!V22</f>
        <v>-2.4261925165962595E-3</v>
      </c>
      <c r="W22" s="24">
        <f>BRPL_EOD!W22-BRPL_ISGS_exbus!W22</f>
        <v>-7.0484878612742108E-3</v>
      </c>
      <c r="X22" s="24">
        <f>BRPL_EOD!X22-BRPL_ISGS_exbus!X22</f>
        <v>-3.5749615975433358E-3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-2.026554374197076E-4</v>
      </c>
      <c r="L23" s="24">
        <f>BRPL_EOD!L23-BRPL_ISGS_exbus!L23</f>
        <v>4.5492429911941912E-4</v>
      </c>
      <c r="M23" s="24">
        <f>BRPL_EOD!M23-BRPL_ISGS_exbus!M23</f>
        <v>3.6061638193984891E-3</v>
      </c>
      <c r="N23" s="24">
        <f>BRPL_EOD!N23-BRPL_ISGS_exbus!N23</f>
        <v>6.082687864150671E-3</v>
      </c>
      <c r="O23" s="24">
        <f>BRPL_EOD!O23-BRPL_ISGS_exbus!O23</f>
        <v>3.3686819695617487E-3</v>
      </c>
      <c r="P23" s="24">
        <f>BRPL_EOD!P23-BRPL_ISGS_exbus!P23</f>
        <v>1.4561700952953061E-4</v>
      </c>
      <c r="Q23" s="24">
        <f>BRPL_EOD!Q23-BRPL_ISGS_exbus!Q23</f>
        <v>-5.2206490384687498E-4</v>
      </c>
      <c r="R23" s="24">
        <f>BRPL_EOD!R23-BRPL_ISGS_exbus!R23</f>
        <v>-4.3870507364971445E-3</v>
      </c>
      <c r="S23" s="24">
        <f>BRPL_EOD!S23-BRPL_ISGS_exbus!S23</f>
        <v>-3.1276743878230207E-3</v>
      </c>
      <c r="T23" s="24">
        <f>BRPL_EOD!T23-BRPL_ISGS_exbus!T23</f>
        <v>-1.4046806722689542E-3</v>
      </c>
      <c r="U23" s="24">
        <f>BRPL_EOD!U23-BRPL_ISGS_exbus!U23</f>
        <v>-1.0833758871342525E-3</v>
      </c>
      <c r="V23" s="24">
        <f>BRPL_EOD!V23-BRPL_ISGS_exbus!V23</f>
        <v>-2.4261925165962595E-3</v>
      </c>
      <c r="W23" s="24">
        <f>BRPL_EOD!W23-BRPL_ISGS_exbus!W23</f>
        <v>-7.0484878612742108E-3</v>
      </c>
      <c r="X23" s="24">
        <f>BRPL_EOD!X23-BRPL_ISGS_exbus!X23</f>
        <v>-2.1250190435111449E-3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6.5770226223094141E-4</v>
      </c>
      <c r="L24" s="24">
        <f>BRPL_EOD!L24-BRPL_ISGS_exbus!L24</f>
        <v>4.5492429911941912E-4</v>
      </c>
      <c r="M24" s="24">
        <f>BRPL_EOD!M24-BRPL_ISGS_exbus!M24</f>
        <v>3.6061638193984891E-3</v>
      </c>
      <c r="N24" s="24">
        <f>BRPL_EOD!N24-BRPL_ISGS_exbus!N24</f>
        <v>6.082687864150671E-3</v>
      </c>
      <c r="O24" s="24">
        <f>BRPL_EOD!O24-BRPL_ISGS_exbus!O24</f>
        <v>3.3686819695617487E-3</v>
      </c>
      <c r="P24" s="24">
        <f>BRPL_EOD!P24-BRPL_ISGS_exbus!P24</f>
        <v>1.4561700952953061E-4</v>
      </c>
      <c r="Q24" s="24">
        <f>BRPL_EOD!Q24-BRPL_ISGS_exbus!Q24</f>
        <v>-5.2206490384687498E-4</v>
      </c>
      <c r="R24" s="24">
        <f>BRPL_EOD!R24-BRPL_ISGS_exbus!R24</f>
        <v>-4.3870507364971445E-3</v>
      </c>
      <c r="S24" s="24">
        <f>BRPL_EOD!S24-BRPL_ISGS_exbus!S24</f>
        <v>-3.1276743878230207E-3</v>
      </c>
      <c r="T24" s="24">
        <f>BRPL_EOD!T24-BRPL_ISGS_exbus!T24</f>
        <v>-1.4046806722689542E-3</v>
      </c>
      <c r="U24" s="24">
        <f>BRPL_EOD!U24-BRPL_ISGS_exbus!U24</f>
        <v>-1.0833758871342525E-3</v>
      </c>
      <c r="V24" s="24">
        <f>BRPL_EOD!V24-BRPL_ISGS_exbus!V24</f>
        <v>-2.4261925165962595E-3</v>
      </c>
      <c r="W24" s="24">
        <f>BRPL_EOD!W24-BRPL_ISGS_exbus!W24</f>
        <v>-7.0484878612742108E-3</v>
      </c>
      <c r="X24" s="24">
        <f>BRPL_EOD!X24-BRPL_ISGS_exbus!X24</f>
        <v>-2.1250190435111449E-3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6.5770226223094141E-4</v>
      </c>
      <c r="L25" s="24">
        <f>BRPL_EOD!L25-BRPL_ISGS_exbus!L25</f>
        <v>4.5492429911941912E-4</v>
      </c>
      <c r="M25" s="24">
        <f>BRPL_EOD!M25-BRPL_ISGS_exbus!M25</f>
        <v>3.6061638193984891E-3</v>
      </c>
      <c r="N25" s="24">
        <f>BRPL_EOD!N25-BRPL_ISGS_exbus!N25</f>
        <v>6.082687864150671E-3</v>
      </c>
      <c r="O25" s="24">
        <f>BRPL_EOD!O25-BRPL_ISGS_exbus!O25</f>
        <v>3.3686819695617487E-3</v>
      </c>
      <c r="P25" s="24">
        <f>BRPL_EOD!P25-BRPL_ISGS_exbus!P25</f>
        <v>1.4561700952953061E-4</v>
      </c>
      <c r="Q25" s="24">
        <f>BRPL_EOD!Q25-BRPL_ISGS_exbus!Q25</f>
        <v>-5.2206490384687498E-4</v>
      </c>
      <c r="R25" s="24">
        <f>BRPL_EOD!R25-BRPL_ISGS_exbus!R25</f>
        <v>-4.3870507364971445E-3</v>
      </c>
      <c r="S25" s="24">
        <f>BRPL_EOD!S25-BRPL_ISGS_exbus!S25</f>
        <v>-3.1276743878230207E-3</v>
      </c>
      <c r="T25" s="24">
        <f>BRPL_EOD!T25-BRPL_ISGS_exbus!T25</f>
        <v>-1.4046806722689542E-3</v>
      </c>
      <c r="U25" s="24">
        <f>BRPL_EOD!U25-BRPL_ISGS_exbus!U25</f>
        <v>-1.0833758871342525E-3</v>
      </c>
      <c r="V25" s="24">
        <f>BRPL_EOD!V25-BRPL_ISGS_exbus!V25</f>
        <v>-2.4261925165962595E-3</v>
      </c>
      <c r="W25" s="24">
        <f>BRPL_EOD!W25-BRPL_ISGS_exbus!W25</f>
        <v>-7.0484878612742108E-3</v>
      </c>
      <c r="X25" s="24">
        <f>BRPL_EOD!X25-BRPL_ISGS_exbus!X25</f>
        <v>-2.1250190435111449E-3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-2.026554374197076E-4</v>
      </c>
      <c r="L26" s="24">
        <f>BRPL_EOD!L26-BRPL_ISGS_exbus!L26</f>
        <v>4.5492429911941912E-4</v>
      </c>
      <c r="M26" s="24">
        <f>BRPL_EOD!M26-BRPL_ISGS_exbus!M26</f>
        <v>3.6061638193984891E-3</v>
      </c>
      <c r="N26" s="24">
        <f>BRPL_EOD!N26-BRPL_ISGS_exbus!N26</f>
        <v>6.082687864150671E-3</v>
      </c>
      <c r="O26" s="24">
        <f>BRPL_EOD!O26-BRPL_ISGS_exbus!O26</f>
        <v>3.3686819695617487E-3</v>
      </c>
      <c r="P26" s="24">
        <f>BRPL_EOD!P26-BRPL_ISGS_exbus!P26</f>
        <v>1.4561700952953061E-4</v>
      </c>
      <c r="Q26" s="24">
        <f>BRPL_EOD!Q26-BRPL_ISGS_exbus!Q26</f>
        <v>-5.2206490384687498E-4</v>
      </c>
      <c r="R26" s="24">
        <f>BRPL_EOD!R26-BRPL_ISGS_exbus!R26</f>
        <v>-4.3870507364971445E-3</v>
      </c>
      <c r="S26" s="24">
        <f>BRPL_EOD!S26-BRPL_ISGS_exbus!S26</f>
        <v>-3.1276743878230207E-3</v>
      </c>
      <c r="T26" s="24">
        <f>BRPL_EOD!T26-BRPL_ISGS_exbus!T26</f>
        <v>-1.4046806722689542E-3</v>
      </c>
      <c r="U26" s="24">
        <f>BRPL_EOD!U26-BRPL_ISGS_exbus!U26</f>
        <v>-1.0833758871342525E-3</v>
      </c>
      <c r="V26" s="24">
        <f>BRPL_EOD!V26-BRPL_ISGS_exbus!V26</f>
        <v>-2.4261925165962595E-3</v>
      </c>
      <c r="W26" s="24">
        <f>BRPL_EOD!W26-BRPL_ISGS_exbus!W26</f>
        <v>-7.0484878612742108E-3</v>
      </c>
      <c r="X26" s="24">
        <f>BRPL_EOD!X26-BRPL_ISGS_exbus!X26</f>
        <v>-2.1250190435111449E-3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-2.026554374197076E-4</v>
      </c>
      <c r="L27" s="24">
        <f>BRPL_EOD!L27-BRPL_ISGS_exbus!L27</f>
        <v>4.5492429911941912E-4</v>
      </c>
      <c r="M27" s="24">
        <f>BRPL_EOD!M27-BRPL_ISGS_exbus!M27</f>
        <v>3.6061638193984891E-3</v>
      </c>
      <c r="N27" s="24">
        <f>BRPL_EOD!N27-BRPL_ISGS_exbus!N27</f>
        <v>6.082687864150671E-3</v>
      </c>
      <c r="O27" s="24">
        <f>BRPL_EOD!O27-BRPL_ISGS_exbus!O27</f>
        <v>3.3686819695617487E-3</v>
      </c>
      <c r="P27" s="24">
        <f>BRPL_EOD!P27-BRPL_ISGS_exbus!P27</f>
        <v>1.4561700952953061E-4</v>
      </c>
      <c r="Q27" s="24">
        <f>BRPL_EOD!Q27-BRPL_ISGS_exbus!Q27</f>
        <v>-5.2206490384687498E-4</v>
      </c>
      <c r="R27" s="24">
        <f>BRPL_EOD!R27-BRPL_ISGS_exbus!R27</f>
        <v>-4.3870507364971445E-3</v>
      </c>
      <c r="S27" s="24">
        <f>BRPL_EOD!S27-BRPL_ISGS_exbus!S27</f>
        <v>-3.1276743878230207E-3</v>
      </c>
      <c r="T27" s="24">
        <f>BRPL_EOD!T27-BRPL_ISGS_exbus!T27</f>
        <v>-1.4046806722689542E-3</v>
      </c>
      <c r="U27" s="24">
        <f>BRPL_EOD!U27-BRPL_ISGS_exbus!U27</f>
        <v>-1.0833758871342525E-3</v>
      </c>
      <c r="V27" s="24">
        <f>BRPL_EOD!V27-BRPL_ISGS_exbus!V27</f>
        <v>-5.1348953974894584E-3</v>
      </c>
      <c r="W27" s="24">
        <f>BRPL_EOD!W27-BRPL_ISGS_exbus!W27</f>
        <v>-7.0484878612742108E-3</v>
      </c>
      <c r="X27" s="24">
        <f>BRPL_EOD!X27-BRPL_ISGS_exbus!X27</f>
        <v>-2.1250190435111449E-3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-2.026554374197076E-4</v>
      </c>
      <c r="L28" s="24">
        <f>BRPL_EOD!L28-BRPL_ISGS_exbus!L28</f>
        <v>4.5492429911941912E-4</v>
      </c>
      <c r="M28" s="24">
        <f>BRPL_EOD!M28-BRPL_ISGS_exbus!M28</f>
        <v>3.6061638193984891E-3</v>
      </c>
      <c r="N28" s="24">
        <f>BRPL_EOD!N28-BRPL_ISGS_exbus!N28</f>
        <v>6.082687864150671E-3</v>
      </c>
      <c r="O28" s="24">
        <f>BRPL_EOD!O28-BRPL_ISGS_exbus!O28</f>
        <v>3.3686819695617487E-3</v>
      </c>
      <c r="P28" s="24">
        <f>BRPL_EOD!P28-BRPL_ISGS_exbus!P28</f>
        <v>1.4561700952953061E-4</v>
      </c>
      <c r="Q28" s="24">
        <f>BRPL_EOD!Q28-BRPL_ISGS_exbus!Q28</f>
        <v>-5.2206490384687498E-4</v>
      </c>
      <c r="R28" s="24">
        <f>BRPL_EOD!R28-BRPL_ISGS_exbus!R28</f>
        <v>-4.3870507364971445E-3</v>
      </c>
      <c r="S28" s="24">
        <f>BRPL_EOD!S28-BRPL_ISGS_exbus!S28</f>
        <v>-3.1276743878230207E-3</v>
      </c>
      <c r="T28" s="24">
        <f>BRPL_EOD!T28-BRPL_ISGS_exbus!T28</f>
        <v>-1.4046806722689542E-3</v>
      </c>
      <c r="U28" s="24">
        <f>BRPL_EOD!U28-BRPL_ISGS_exbus!U28</f>
        <v>-1.0833758871342525E-3</v>
      </c>
      <c r="V28" s="24">
        <f>BRPL_EOD!V28-BRPL_ISGS_exbus!V28</f>
        <v>-6.2816774193548142E-3</v>
      </c>
      <c r="W28" s="24">
        <f>BRPL_EOD!W28-BRPL_ISGS_exbus!W28</f>
        <v>-7.0484878612742108E-3</v>
      </c>
      <c r="X28" s="24">
        <f>BRPL_EOD!X28-BRPL_ISGS_exbus!X28</f>
        <v>-2.1250190435111449E-3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-2.026554374197076E-4</v>
      </c>
      <c r="L29" s="24">
        <f>BRPL_EOD!L29-BRPL_ISGS_exbus!L29</f>
        <v>4.5492429911941912E-4</v>
      </c>
      <c r="M29" s="24">
        <f>BRPL_EOD!M29-BRPL_ISGS_exbus!M29</f>
        <v>3.6061638193984891E-3</v>
      </c>
      <c r="N29" s="24">
        <f>BRPL_EOD!N29-BRPL_ISGS_exbus!N29</f>
        <v>6.082687864150671E-3</v>
      </c>
      <c r="O29" s="24">
        <f>BRPL_EOD!O29-BRPL_ISGS_exbus!O29</f>
        <v>3.3686819695617487E-3</v>
      </c>
      <c r="P29" s="24">
        <f>BRPL_EOD!P29-BRPL_ISGS_exbus!P29</f>
        <v>1.4561700952953061E-4</v>
      </c>
      <c r="Q29" s="24">
        <f>BRPL_EOD!Q29-BRPL_ISGS_exbus!Q29</f>
        <v>-5.2206490384687498E-4</v>
      </c>
      <c r="R29" s="24">
        <f>BRPL_EOD!R29-BRPL_ISGS_exbus!R29</f>
        <v>-4.3870507364971445E-3</v>
      </c>
      <c r="S29" s="24">
        <f>BRPL_EOD!S29-BRPL_ISGS_exbus!S29</f>
        <v>-3.1276743878230207E-3</v>
      </c>
      <c r="T29" s="24">
        <f>BRPL_EOD!T29-BRPL_ISGS_exbus!T29</f>
        <v>-1.4046806722689542E-3</v>
      </c>
      <c r="U29" s="24">
        <f>BRPL_EOD!U29-BRPL_ISGS_exbus!U29</f>
        <v>-1.0833758871342525E-3</v>
      </c>
      <c r="V29" s="24">
        <f>BRPL_EOD!V29-BRPL_ISGS_exbus!V29</f>
        <v>1.5772277227723563E-3</v>
      </c>
      <c r="W29" s="24">
        <f>BRPL_EOD!W29-BRPL_ISGS_exbus!W29</f>
        <v>-1.314011799410153E-3</v>
      </c>
      <c r="X29" s="24">
        <f>BRPL_EOD!X29-BRPL_ISGS_exbus!X29</f>
        <v>-3.1297263631842043E-3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-2.026554374197076E-4</v>
      </c>
      <c r="L30" s="24">
        <f>BRPL_EOD!L30-BRPL_ISGS_exbus!L30</f>
        <v>4.5492429911941912E-4</v>
      </c>
      <c r="M30" s="24">
        <f>BRPL_EOD!M30-BRPL_ISGS_exbus!M30</f>
        <v>3.6061638193984891E-3</v>
      </c>
      <c r="N30" s="24">
        <f>BRPL_EOD!N30-BRPL_ISGS_exbus!N30</f>
        <v>6.082687864150671E-3</v>
      </c>
      <c r="O30" s="24">
        <f>BRPL_EOD!O30-BRPL_ISGS_exbus!O30</f>
        <v>3.3686819695617487E-3</v>
      </c>
      <c r="P30" s="24">
        <f>BRPL_EOD!P30-BRPL_ISGS_exbus!P30</f>
        <v>1.4561700952953061E-4</v>
      </c>
      <c r="Q30" s="24">
        <f>BRPL_EOD!Q30-BRPL_ISGS_exbus!Q30</f>
        <v>-5.2206490384687498E-4</v>
      </c>
      <c r="R30" s="24">
        <f>BRPL_EOD!R30-BRPL_ISGS_exbus!R30</f>
        <v>-4.3870507364971445E-3</v>
      </c>
      <c r="S30" s="24">
        <f>BRPL_EOD!S30-BRPL_ISGS_exbus!S30</f>
        <v>-3.1276743878230207E-3</v>
      </c>
      <c r="T30" s="24">
        <f>BRPL_EOD!T30-BRPL_ISGS_exbus!T30</f>
        <v>-1.4046806722689542E-3</v>
      </c>
      <c r="U30" s="24">
        <f>BRPL_EOD!U30-BRPL_ISGS_exbus!U30</f>
        <v>-1.0833758871342525E-3</v>
      </c>
      <c r="V30" s="24">
        <f>BRPL_EOD!V30-BRPL_ISGS_exbus!V30</f>
        <v>1.5772277227723563E-3</v>
      </c>
      <c r="W30" s="24">
        <f>BRPL_EOD!W30-BRPL_ISGS_exbus!W30</f>
        <v>-1.314011799410153E-3</v>
      </c>
      <c r="X30" s="24">
        <f>BRPL_EOD!X30-BRPL_ISGS_exbus!X30</f>
        <v>-3.1297263631842043E-3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-2.026554374197076E-4</v>
      </c>
      <c r="L31" s="24">
        <f>BRPL_EOD!L31-BRPL_ISGS_exbus!L31</f>
        <v>4.5492429911941912E-4</v>
      </c>
      <c r="M31" s="24">
        <f>BRPL_EOD!M31-BRPL_ISGS_exbus!M31</f>
        <v>2.2983155536593358E-3</v>
      </c>
      <c r="N31" s="24">
        <f>BRPL_EOD!N31-BRPL_ISGS_exbus!N31</f>
        <v>6.082687864150671E-3</v>
      </c>
      <c r="O31" s="24">
        <f>BRPL_EOD!O31-BRPL_ISGS_exbus!O31</f>
        <v>3.3686819695617487E-3</v>
      </c>
      <c r="P31" s="24">
        <f>BRPL_EOD!P31-BRPL_ISGS_exbus!P31</f>
        <v>1.4561700952953061E-4</v>
      </c>
      <c r="Q31" s="24">
        <f>BRPL_EOD!Q31-BRPL_ISGS_exbus!Q31</f>
        <v>-5.2206490384687498E-4</v>
      </c>
      <c r="R31" s="24">
        <f>BRPL_EOD!R31-BRPL_ISGS_exbus!R31</f>
        <v>-4.3870507364971445E-3</v>
      </c>
      <c r="S31" s="24">
        <f>BRPL_EOD!S31-BRPL_ISGS_exbus!S31</f>
        <v>-3.1276743878230207E-3</v>
      </c>
      <c r="T31" s="24">
        <f>BRPL_EOD!T31-BRPL_ISGS_exbus!T31</f>
        <v>-1.4046806722689542E-3</v>
      </c>
      <c r="U31" s="24">
        <f>BRPL_EOD!U31-BRPL_ISGS_exbus!U31</f>
        <v>-1.0833758871342525E-3</v>
      </c>
      <c r="V31" s="24">
        <f>BRPL_EOD!V31-BRPL_ISGS_exbus!V31</f>
        <v>1.5772277227723563E-3</v>
      </c>
      <c r="W31" s="24">
        <f>BRPL_EOD!W31-BRPL_ISGS_exbus!W31</f>
        <v>-1.314011799410153E-3</v>
      </c>
      <c r="X31" s="24">
        <f>BRPL_EOD!X31-BRPL_ISGS_exbus!X31</f>
        <v>-3.1297263631842043E-3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-2.026554374197076E-4</v>
      </c>
      <c r="L32" s="24">
        <f>BRPL_EOD!L32-BRPL_ISGS_exbus!L32</f>
        <v>4.5492429911941912E-4</v>
      </c>
      <c r="M32" s="24">
        <f>BRPL_EOD!M32-BRPL_ISGS_exbus!M32</f>
        <v>2.2983155536593358E-3</v>
      </c>
      <c r="N32" s="24">
        <f>BRPL_EOD!N32-BRPL_ISGS_exbus!N32</f>
        <v>6.082687864150671E-3</v>
      </c>
      <c r="O32" s="24">
        <f>BRPL_EOD!O32-BRPL_ISGS_exbus!O32</f>
        <v>3.3686819695617487E-3</v>
      </c>
      <c r="P32" s="24">
        <f>BRPL_EOD!P32-BRPL_ISGS_exbus!P32</f>
        <v>1.4561700952953061E-4</v>
      </c>
      <c r="Q32" s="24">
        <f>BRPL_EOD!Q32-BRPL_ISGS_exbus!Q32</f>
        <v>-5.2206490384687498E-4</v>
      </c>
      <c r="R32" s="24">
        <f>BRPL_EOD!R32-BRPL_ISGS_exbus!R32</f>
        <v>-4.3870507364971445E-3</v>
      </c>
      <c r="S32" s="24">
        <f>BRPL_EOD!S32-BRPL_ISGS_exbus!S32</f>
        <v>-3.1276743878230207E-3</v>
      </c>
      <c r="T32" s="24">
        <f>BRPL_EOD!T32-BRPL_ISGS_exbus!T32</f>
        <v>-1.4046806722689542E-3</v>
      </c>
      <c r="U32" s="24">
        <f>BRPL_EOD!U32-BRPL_ISGS_exbus!U32</f>
        <v>-1.0833758871342525E-3</v>
      </c>
      <c r="V32" s="24">
        <f>BRPL_EOD!V32-BRPL_ISGS_exbus!V32</f>
        <v>1.5772277227723563E-3</v>
      </c>
      <c r="W32" s="24">
        <f>BRPL_EOD!W32-BRPL_ISGS_exbus!W32</f>
        <v>-1.314011799410153E-3</v>
      </c>
      <c r="X32" s="24">
        <f>BRPL_EOD!X32-BRPL_ISGS_exbus!X32</f>
        <v>-3.1297263631842043E-3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-2.026554374197076E-4</v>
      </c>
      <c r="L33" s="24">
        <f>BRPL_EOD!L33-BRPL_ISGS_exbus!L33</f>
        <v>4.5492429911941912E-4</v>
      </c>
      <c r="M33" s="24">
        <f>BRPL_EOD!M33-BRPL_ISGS_exbus!M33</f>
        <v>3.6061638193984891E-3</v>
      </c>
      <c r="N33" s="24">
        <f>BRPL_EOD!N33-BRPL_ISGS_exbus!N33</f>
        <v>-7.4032893924069754E-4</v>
      </c>
      <c r="O33" s="24">
        <f>BRPL_EOD!O33-BRPL_ISGS_exbus!O33</f>
        <v>2.3919008758781501E-3</v>
      </c>
      <c r="P33" s="24">
        <f>BRPL_EOD!P33-BRPL_ISGS_exbus!P33</f>
        <v>-4.5704684753644642E-4</v>
      </c>
      <c r="Q33" s="24">
        <f>BRPL_EOD!Q33-BRPL_ISGS_exbus!Q33</f>
        <v>-5.2206490384687498E-4</v>
      </c>
      <c r="R33" s="24">
        <f>BRPL_EOD!R33-BRPL_ISGS_exbus!R33</f>
        <v>-4.3870507364971445E-3</v>
      </c>
      <c r="S33" s="24">
        <f>BRPL_EOD!S33-BRPL_ISGS_exbus!S33</f>
        <v>-3.1276743878230207E-3</v>
      </c>
      <c r="T33" s="24">
        <f>BRPL_EOD!T33-BRPL_ISGS_exbus!T33</f>
        <v>-1.4046806722689542E-3</v>
      </c>
      <c r="U33" s="24">
        <f>BRPL_EOD!U33-BRPL_ISGS_exbus!U33</f>
        <v>-1.0833758871342525E-3</v>
      </c>
      <c r="V33" s="24">
        <f>BRPL_EOD!V33-BRPL_ISGS_exbus!V33</f>
        <v>1.5772277227723563E-3</v>
      </c>
      <c r="W33" s="24">
        <f>BRPL_EOD!W33-BRPL_ISGS_exbus!W33</f>
        <v>-1.314011799410153E-3</v>
      </c>
      <c r="X33" s="24">
        <f>BRPL_EOD!X33-BRPL_ISGS_exbus!X33</f>
        <v>-3.1297263631842043E-3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-2.026554374197076E-4</v>
      </c>
      <c r="L34" s="24">
        <f>BRPL_EOD!L34-BRPL_ISGS_exbus!L34</f>
        <v>4.5492429911941912E-4</v>
      </c>
      <c r="M34" s="24">
        <f>BRPL_EOD!M34-BRPL_ISGS_exbus!M34</f>
        <v>3.6061638193984891E-3</v>
      </c>
      <c r="N34" s="24">
        <f>BRPL_EOD!N34-BRPL_ISGS_exbus!N34</f>
        <v>-7.4032893924069754E-4</v>
      </c>
      <c r="O34" s="24">
        <f>BRPL_EOD!O34-BRPL_ISGS_exbus!O34</f>
        <v>2.3919008758781501E-3</v>
      </c>
      <c r="P34" s="24">
        <f>BRPL_EOD!P34-BRPL_ISGS_exbus!P34</f>
        <v>-4.5704684753644642E-4</v>
      </c>
      <c r="Q34" s="24">
        <f>BRPL_EOD!Q34-BRPL_ISGS_exbus!Q34</f>
        <v>-5.2206490384687498E-4</v>
      </c>
      <c r="R34" s="24">
        <f>BRPL_EOD!R34-BRPL_ISGS_exbus!R34</f>
        <v>-4.3870507364971445E-3</v>
      </c>
      <c r="S34" s="24">
        <f>BRPL_EOD!S34-BRPL_ISGS_exbus!S34</f>
        <v>-3.1276743878230207E-3</v>
      </c>
      <c r="T34" s="24">
        <f>BRPL_EOD!T34-BRPL_ISGS_exbus!T34</f>
        <v>-1.4046806722689542E-3</v>
      </c>
      <c r="U34" s="24">
        <f>BRPL_EOD!U34-BRPL_ISGS_exbus!U34</f>
        <v>-1.0833758871342525E-3</v>
      </c>
      <c r="V34" s="24">
        <f>BRPL_EOD!V34-BRPL_ISGS_exbus!V34</f>
        <v>1.5772277227723563E-3</v>
      </c>
      <c r="W34" s="24">
        <f>BRPL_EOD!W34-BRPL_ISGS_exbus!W34</f>
        <v>-1.314011799410153E-3</v>
      </c>
      <c r="X34" s="24">
        <f>BRPL_EOD!X34-BRPL_ISGS_exbus!X34</f>
        <v>-3.1297263631842043E-3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-2.026554374197076E-4</v>
      </c>
      <c r="L35" s="24">
        <f>BRPL_EOD!L35-BRPL_ISGS_exbus!L35</f>
        <v>4.5492429911941912E-4</v>
      </c>
      <c r="M35" s="24">
        <f>BRPL_EOD!M35-BRPL_ISGS_exbus!M35</f>
        <v>3.6061638193984891E-3</v>
      </c>
      <c r="N35" s="24">
        <f>BRPL_EOD!N35-BRPL_ISGS_exbus!N35</f>
        <v>-7.4032893924069754E-4</v>
      </c>
      <c r="O35" s="24">
        <f>BRPL_EOD!O35-BRPL_ISGS_exbus!O35</f>
        <v>2.3919008758781501E-3</v>
      </c>
      <c r="P35" s="24">
        <f>BRPL_EOD!P35-BRPL_ISGS_exbus!P35</f>
        <v>-4.5704684753644642E-4</v>
      </c>
      <c r="Q35" s="24">
        <f>BRPL_EOD!Q35-BRPL_ISGS_exbus!Q35</f>
        <v>-5.2206490384687498E-4</v>
      </c>
      <c r="R35" s="24">
        <f>BRPL_EOD!R35-BRPL_ISGS_exbus!R35</f>
        <v>-4.3870507364971445E-3</v>
      </c>
      <c r="S35" s="24">
        <f>BRPL_EOD!S35-BRPL_ISGS_exbus!S35</f>
        <v>-3.1276743878230207E-3</v>
      </c>
      <c r="T35" s="24">
        <f>BRPL_EOD!T35-BRPL_ISGS_exbus!T35</f>
        <v>-1.4046806722689542E-3</v>
      </c>
      <c r="U35" s="24">
        <f>BRPL_EOD!U35-BRPL_ISGS_exbus!U35</f>
        <v>-1.0833758871342525E-3</v>
      </c>
      <c r="V35" s="24">
        <f>BRPL_EOD!V35-BRPL_ISGS_exbus!V35</f>
        <v>1.5772277227723563E-3</v>
      </c>
      <c r="W35" s="24">
        <f>BRPL_EOD!W35-BRPL_ISGS_exbus!W35</f>
        <v>1.3487688564488565E-3</v>
      </c>
      <c r="X35" s="24">
        <f>BRPL_EOD!X35-BRPL_ISGS_exbus!X35</f>
        <v>-5.0819962570187727E-3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-2.026554374197076E-4</v>
      </c>
      <c r="L36" s="24">
        <f>BRPL_EOD!L36-BRPL_ISGS_exbus!L36</f>
        <v>4.5492429911941912E-4</v>
      </c>
      <c r="M36" s="24">
        <f>BRPL_EOD!M36-BRPL_ISGS_exbus!M36</f>
        <v>3.6061638193984891E-3</v>
      </c>
      <c r="N36" s="24">
        <f>BRPL_EOD!N36-BRPL_ISGS_exbus!N36</f>
        <v>-7.4032893924069754E-4</v>
      </c>
      <c r="O36" s="24">
        <f>BRPL_EOD!O36-BRPL_ISGS_exbus!O36</f>
        <v>2.3919008758781501E-3</v>
      </c>
      <c r="P36" s="24">
        <f>BRPL_EOD!P36-BRPL_ISGS_exbus!P36</f>
        <v>-4.5704684753644642E-4</v>
      </c>
      <c r="Q36" s="24">
        <f>BRPL_EOD!Q36-BRPL_ISGS_exbus!Q36</f>
        <v>-5.2206490384687498E-4</v>
      </c>
      <c r="R36" s="24">
        <f>BRPL_EOD!R36-BRPL_ISGS_exbus!R36</f>
        <v>-4.3870507364971445E-3</v>
      </c>
      <c r="S36" s="24">
        <f>BRPL_EOD!S36-BRPL_ISGS_exbus!S36</f>
        <v>-3.1276743878230207E-3</v>
      </c>
      <c r="T36" s="24">
        <f>BRPL_EOD!T36-BRPL_ISGS_exbus!T36</f>
        <v>-1.4046806722689542E-3</v>
      </c>
      <c r="U36" s="24">
        <f>BRPL_EOD!U36-BRPL_ISGS_exbus!U36</f>
        <v>-1.0833758871342525E-3</v>
      </c>
      <c r="V36" s="24">
        <f>BRPL_EOD!V36-BRPL_ISGS_exbus!V36</f>
        <v>1.5772277227723563E-3</v>
      </c>
      <c r="W36" s="24">
        <f>BRPL_EOD!W36-BRPL_ISGS_exbus!W36</f>
        <v>1.3487688564488565E-3</v>
      </c>
      <c r="X36" s="24">
        <f>BRPL_EOD!X36-BRPL_ISGS_exbus!X36</f>
        <v>-5.0819962570187727E-3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-2.026554374197076E-4</v>
      </c>
      <c r="L37" s="24">
        <f>BRPL_EOD!L37-BRPL_ISGS_exbus!L37</f>
        <v>4.5492429911941912E-4</v>
      </c>
      <c r="M37" s="24">
        <f>BRPL_EOD!M37-BRPL_ISGS_exbus!M37</f>
        <v>2.340554418609031E-3</v>
      </c>
      <c r="N37" s="24">
        <f>BRPL_EOD!N37-BRPL_ISGS_exbus!N37</f>
        <v>3.7637983364966487E-3</v>
      </c>
      <c r="O37" s="24">
        <f>BRPL_EOD!O37-BRPL_ISGS_exbus!O37</f>
        <v>1.5595458600472512E-3</v>
      </c>
      <c r="P37" s="24">
        <f>BRPL_EOD!P37-BRPL_ISGS_exbus!P37</f>
        <v>1.6569642033523735E-3</v>
      </c>
      <c r="Q37" s="24">
        <f>BRPL_EOD!Q37-BRPL_ISGS_exbus!Q37</f>
        <v>-5.2206490384687498E-4</v>
      </c>
      <c r="R37" s="24">
        <f>BRPL_EOD!R37-BRPL_ISGS_exbus!R37</f>
        <v>-4.3870507364971445E-3</v>
      </c>
      <c r="S37" s="24">
        <f>BRPL_EOD!S37-BRPL_ISGS_exbus!S37</f>
        <v>-3.1276743878230207E-3</v>
      </c>
      <c r="T37" s="24">
        <f>BRPL_EOD!T37-BRPL_ISGS_exbus!T37</f>
        <v>-1.4046806722689542E-3</v>
      </c>
      <c r="U37" s="24">
        <f>BRPL_EOD!U37-BRPL_ISGS_exbus!U37</f>
        <v>3.7998781682802019E-4</v>
      </c>
      <c r="V37" s="24">
        <f>BRPL_EOD!V37-BRPL_ISGS_exbus!V37</f>
        <v>1.5772277227723563E-3</v>
      </c>
      <c r="W37" s="24">
        <f>BRPL_EOD!W37-BRPL_ISGS_exbus!W37</f>
        <v>1.3487688564488565E-3</v>
      </c>
      <c r="X37" s="24">
        <f>BRPL_EOD!X37-BRPL_ISGS_exbus!X37</f>
        <v>-5.0819962570187727E-3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-2.026554374197076E-4</v>
      </c>
      <c r="L38" s="24">
        <f>BRPL_EOD!L38-BRPL_ISGS_exbus!L38</f>
        <v>4.5492429911941912E-4</v>
      </c>
      <c r="M38" s="24">
        <f>BRPL_EOD!M38-BRPL_ISGS_exbus!M38</f>
        <v>2.340554418609031E-3</v>
      </c>
      <c r="N38" s="24">
        <f>BRPL_EOD!N38-BRPL_ISGS_exbus!N38</f>
        <v>3.7637983364966487E-3</v>
      </c>
      <c r="O38" s="24">
        <f>BRPL_EOD!O38-BRPL_ISGS_exbus!O38</f>
        <v>1.5595458600472512E-3</v>
      </c>
      <c r="P38" s="24">
        <f>BRPL_EOD!P38-BRPL_ISGS_exbus!P38</f>
        <v>1.6569642033523735E-3</v>
      </c>
      <c r="Q38" s="24">
        <f>BRPL_EOD!Q38-BRPL_ISGS_exbus!Q38</f>
        <v>-5.2206490384687498E-4</v>
      </c>
      <c r="R38" s="24">
        <f>BRPL_EOD!R38-BRPL_ISGS_exbus!R38</f>
        <v>-4.3870507364971445E-3</v>
      </c>
      <c r="S38" s="24">
        <f>BRPL_EOD!S38-BRPL_ISGS_exbus!S38</f>
        <v>-3.1276743878230207E-3</v>
      </c>
      <c r="T38" s="24">
        <f>BRPL_EOD!T38-BRPL_ISGS_exbus!T38</f>
        <v>-1.4046806722689542E-3</v>
      </c>
      <c r="U38" s="24">
        <f>BRPL_EOD!U38-BRPL_ISGS_exbus!U38</f>
        <v>3.7998781682802019E-4</v>
      </c>
      <c r="V38" s="24">
        <f>BRPL_EOD!V38-BRPL_ISGS_exbus!V38</f>
        <v>1.5772277227723563E-3</v>
      </c>
      <c r="W38" s="24">
        <f>BRPL_EOD!W38-BRPL_ISGS_exbus!W38</f>
        <v>1.3487688564488565E-3</v>
      </c>
      <c r="X38" s="24">
        <f>BRPL_EOD!X38-BRPL_ISGS_exbus!X38</f>
        <v>-5.0819962570187727E-3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-2.026554374197076E-4</v>
      </c>
      <c r="L39" s="24">
        <f>BRPL_EOD!L39-BRPL_ISGS_exbus!L39</f>
        <v>4.5492429911941912E-4</v>
      </c>
      <c r="M39" s="24">
        <f>BRPL_EOD!M39-BRPL_ISGS_exbus!M39</f>
        <v>2.340554418609031E-3</v>
      </c>
      <c r="N39" s="24">
        <f>BRPL_EOD!N39-BRPL_ISGS_exbus!N39</f>
        <v>3.7637983364966487E-3</v>
      </c>
      <c r="O39" s="24">
        <f>BRPL_EOD!O39-BRPL_ISGS_exbus!O39</f>
        <v>1.5595458600472512E-3</v>
      </c>
      <c r="P39" s="24">
        <f>BRPL_EOD!P39-BRPL_ISGS_exbus!P39</f>
        <v>2.0516235018988027E-3</v>
      </c>
      <c r="Q39" s="24">
        <f>BRPL_EOD!Q39-BRPL_ISGS_exbus!Q39</f>
        <v>-5.2206490384687498E-4</v>
      </c>
      <c r="R39" s="24">
        <f>BRPL_EOD!R39-BRPL_ISGS_exbus!R39</f>
        <v>-4.3870507364971445E-3</v>
      </c>
      <c r="S39" s="24">
        <f>BRPL_EOD!S39-BRPL_ISGS_exbus!S39</f>
        <v>-3.1276743878230207E-3</v>
      </c>
      <c r="T39" s="24">
        <f>BRPL_EOD!T39-BRPL_ISGS_exbus!T39</f>
        <v>-1.4046806722689542E-3</v>
      </c>
      <c r="U39" s="24">
        <f>BRPL_EOD!U39-BRPL_ISGS_exbus!U39</f>
        <v>3.7998781682802019E-4</v>
      </c>
      <c r="V39" s="24">
        <f>BRPL_EOD!V39-BRPL_ISGS_exbus!V39</f>
        <v>1.5772277227723563E-3</v>
      </c>
      <c r="W39" s="24">
        <f>BRPL_EOD!W39-BRPL_ISGS_exbus!W39</f>
        <v>1.3487688564488565E-3</v>
      </c>
      <c r="X39" s="24">
        <f>BRPL_EOD!X39-BRPL_ISGS_exbus!X39</f>
        <v>-5.0819962570187727E-3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-2.026554374197076E-4</v>
      </c>
      <c r="L40" s="24">
        <f>BRPL_EOD!L40-BRPL_ISGS_exbus!L40</f>
        <v>4.5492429911941912E-4</v>
      </c>
      <c r="M40" s="24">
        <f>BRPL_EOD!M40-BRPL_ISGS_exbus!M40</f>
        <v>2.340554418609031E-3</v>
      </c>
      <c r="N40" s="24">
        <f>BRPL_EOD!N40-BRPL_ISGS_exbus!N40</f>
        <v>3.7637983364966487E-3</v>
      </c>
      <c r="O40" s="24">
        <f>BRPL_EOD!O40-BRPL_ISGS_exbus!O40</f>
        <v>1.5595458600472512E-3</v>
      </c>
      <c r="P40" s="24">
        <f>BRPL_EOD!P40-BRPL_ISGS_exbus!P40</f>
        <v>2.1212369253689189E-3</v>
      </c>
      <c r="Q40" s="24">
        <f>BRPL_EOD!Q40-BRPL_ISGS_exbus!Q40</f>
        <v>-5.2206490384687498E-4</v>
      </c>
      <c r="R40" s="24">
        <f>BRPL_EOD!R40-BRPL_ISGS_exbus!R40</f>
        <v>-4.3870507364971445E-3</v>
      </c>
      <c r="S40" s="24">
        <f>BRPL_EOD!S40-BRPL_ISGS_exbus!S40</f>
        <v>-3.1276743878230207E-3</v>
      </c>
      <c r="T40" s="24">
        <f>BRPL_EOD!T40-BRPL_ISGS_exbus!T40</f>
        <v>-1.4046806722689542E-3</v>
      </c>
      <c r="U40" s="24">
        <f>BRPL_EOD!U40-BRPL_ISGS_exbus!U40</f>
        <v>3.7998781682802019E-4</v>
      </c>
      <c r="V40" s="24">
        <f>BRPL_EOD!V40-BRPL_ISGS_exbus!V40</f>
        <v>1.5772277227723563E-3</v>
      </c>
      <c r="W40" s="24">
        <f>BRPL_EOD!W40-BRPL_ISGS_exbus!W40</f>
        <v>1.3487688564488565E-3</v>
      </c>
      <c r="X40" s="24">
        <f>BRPL_EOD!X40-BRPL_ISGS_exbus!X40</f>
        <v>-5.0819962570187727E-3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-2.026554374197076E-4</v>
      </c>
      <c r="L41" s="24">
        <f>BRPL_EOD!L41-BRPL_ISGS_exbus!L41</f>
        <v>4.5492429911941912E-4</v>
      </c>
      <c r="M41" s="24">
        <f>BRPL_EOD!M41-BRPL_ISGS_exbus!M41</f>
        <v>2.340554418609031E-3</v>
      </c>
      <c r="N41" s="24">
        <f>BRPL_EOD!N41-BRPL_ISGS_exbus!N41</f>
        <v>3.7637983364966487E-3</v>
      </c>
      <c r="O41" s="24">
        <f>BRPL_EOD!O41-BRPL_ISGS_exbus!O41</f>
        <v>1.5595458600472512E-3</v>
      </c>
      <c r="P41" s="24">
        <f>BRPL_EOD!P41-BRPL_ISGS_exbus!P41</f>
        <v>-4.5704684753644642E-4</v>
      </c>
      <c r="Q41" s="24">
        <f>BRPL_EOD!Q41-BRPL_ISGS_exbus!Q41</f>
        <v>-5.2206490384687498E-4</v>
      </c>
      <c r="R41" s="24">
        <f>BRPL_EOD!R41-BRPL_ISGS_exbus!R41</f>
        <v>-4.3870507364971445E-3</v>
      </c>
      <c r="S41" s="24">
        <f>BRPL_EOD!S41-BRPL_ISGS_exbus!S41</f>
        <v>-3.1276743878230207E-3</v>
      </c>
      <c r="T41" s="24">
        <f>BRPL_EOD!T41-BRPL_ISGS_exbus!T41</f>
        <v>-1.4046806722689542E-3</v>
      </c>
      <c r="U41" s="24">
        <f>BRPL_EOD!U41-BRPL_ISGS_exbus!U41</f>
        <v>3.7998781682802019E-4</v>
      </c>
      <c r="V41" s="24">
        <f>BRPL_EOD!V41-BRPL_ISGS_exbus!V41</f>
        <v>1.5772277227723563E-3</v>
      </c>
      <c r="W41" s="24">
        <f>BRPL_EOD!W41-BRPL_ISGS_exbus!W41</f>
        <v>1.3487688564488565E-3</v>
      </c>
      <c r="X41" s="24">
        <f>BRPL_EOD!X41-BRPL_ISGS_exbus!X41</f>
        <v>-5.0819962570187727E-3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-2.026554374197076E-4</v>
      </c>
      <c r="L42" s="24">
        <f>BRPL_EOD!L42-BRPL_ISGS_exbus!L42</f>
        <v>4.5492429911941912E-4</v>
      </c>
      <c r="M42" s="24">
        <f>BRPL_EOD!M42-BRPL_ISGS_exbus!M42</f>
        <v>2.340554418609031E-3</v>
      </c>
      <c r="N42" s="24">
        <f>BRPL_EOD!N42-BRPL_ISGS_exbus!N42</f>
        <v>3.7637983364966487E-3</v>
      </c>
      <c r="O42" s="24">
        <f>BRPL_EOD!O42-BRPL_ISGS_exbus!O42</f>
        <v>1.5595458600472512E-3</v>
      </c>
      <c r="P42" s="24">
        <f>BRPL_EOD!P42-BRPL_ISGS_exbus!P42</f>
        <v>-4.5704684753644642E-4</v>
      </c>
      <c r="Q42" s="24">
        <f>BRPL_EOD!Q42-BRPL_ISGS_exbus!Q42</f>
        <v>-5.2206490384687498E-4</v>
      </c>
      <c r="R42" s="24">
        <f>BRPL_EOD!R42-BRPL_ISGS_exbus!R42</f>
        <v>-4.3870507364971445E-3</v>
      </c>
      <c r="S42" s="24">
        <f>BRPL_EOD!S42-BRPL_ISGS_exbus!S42</f>
        <v>-3.1276743878230207E-3</v>
      </c>
      <c r="T42" s="24">
        <f>BRPL_EOD!T42-BRPL_ISGS_exbus!T42</f>
        <v>-1.4046806722689542E-3</v>
      </c>
      <c r="U42" s="24">
        <f>BRPL_EOD!U42-BRPL_ISGS_exbus!U42</f>
        <v>3.7998781682802019E-4</v>
      </c>
      <c r="V42" s="24">
        <f>BRPL_EOD!V42-BRPL_ISGS_exbus!V42</f>
        <v>1.5772277227723563E-3</v>
      </c>
      <c r="W42" s="24">
        <f>BRPL_EOD!W42-BRPL_ISGS_exbus!W42</f>
        <v>1.3487688564488565E-3</v>
      </c>
      <c r="X42" s="24">
        <f>BRPL_EOD!X42-BRPL_ISGS_exbus!X42</f>
        <v>-5.0819962570187727E-3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-2.026554374197076E-4</v>
      </c>
      <c r="L43" s="24">
        <f>BRPL_EOD!L43-BRPL_ISGS_exbus!L43</f>
        <v>4.5492429911941912E-4</v>
      </c>
      <c r="M43" s="24">
        <f>BRPL_EOD!M43-BRPL_ISGS_exbus!M43</f>
        <v>2.340554418609031E-3</v>
      </c>
      <c r="N43" s="24">
        <f>BRPL_EOD!N43-BRPL_ISGS_exbus!N43</f>
        <v>3.7637983364966487E-3</v>
      </c>
      <c r="O43" s="24">
        <f>BRPL_EOD!O43-BRPL_ISGS_exbus!O43</f>
        <v>1.5595458600472512E-3</v>
      </c>
      <c r="P43" s="24">
        <f>BRPL_EOD!P43-BRPL_ISGS_exbus!P43</f>
        <v>-4.5704684753644642E-4</v>
      </c>
      <c r="Q43" s="24">
        <f>BRPL_EOD!Q43-BRPL_ISGS_exbus!Q43</f>
        <v>-5.2206490384687498E-4</v>
      </c>
      <c r="R43" s="24">
        <f>BRPL_EOD!R43-BRPL_ISGS_exbus!R43</f>
        <v>-4.3870507364971445E-3</v>
      </c>
      <c r="S43" s="24">
        <f>BRPL_EOD!S43-BRPL_ISGS_exbus!S43</f>
        <v>-3.1276743878230207E-3</v>
      </c>
      <c r="T43" s="24">
        <f>BRPL_EOD!T43-BRPL_ISGS_exbus!T43</f>
        <v>-1.4046806722689542E-3</v>
      </c>
      <c r="U43" s="24">
        <f>BRPL_EOD!U43-BRPL_ISGS_exbus!U43</f>
        <v>3.7998781682802019E-4</v>
      </c>
      <c r="V43" s="24">
        <f>BRPL_EOD!V43-BRPL_ISGS_exbus!V43</f>
        <v>1.5772277227723563E-3</v>
      </c>
      <c r="W43" s="24">
        <f>BRPL_EOD!W43-BRPL_ISGS_exbus!W43</f>
        <v>1.3487688564488565E-3</v>
      </c>
      <c r="X43" s="24">
        <f>BRPL_EOD!X43-BRPL_ISGS_exbus!X43</f>
        <v>-5.0819962570187727E-3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-2.026554374197076E-4</v>
      </c>
      <c r="L44" s="24">
        <f>BRPL_EOD!L44-BRPL_ISGS_exbus!L44</f>
        <v>4.5492429911941912E-4</v>
      </c>
      <c r="M44" s="24">
        <f>BRPL_EOD!M44-BRPL_ISGS_exbus!M44</f>
        <v>2.340554418609031E-3</v>
      </c>
      <c r="N44" s="24">
        <f>BRPL_EOD!N44-BRPL_ISGS_exbus!N44</f>
        <v>3.7637983364966487E-3</v>
      </c>
      <c r="O44" s="24">
        <f>BRPL_EOD!O44-BRPL_ISGS_exbus!O44</f>
        <v>1.5595458600472512E-3</v>
      </c>
      <c r="P44" s="24">
        <f>BRPL_EOD!P44-BRPL_ISGS_exbus!P44</f>
        <v>-4.5704684753644642E-4</v>
      </c>
      <c r="Q44" s="24">
        <f>BRPL_EOD!Q44-BRPL_ISGS_exbus!Q44</f>
        <v>-5.2206490384687498E-4</v>
      </c>
      <c r="R44" s="24">
        <f>BRPL_EOD!R44-BRPL_ISGS_exbus!R44</f>
        <v>-4.3870507364971445E-3</v>
      </c>
      <c r="S44" s="24">
        <f>BRPL_EOD!S44-BRPL_ISGS_exbus!S44</f>
        <v>-3.1276743878230207E-3</v>
      </c>
      <c r="T44" s="24">
        <f>BRPL_EOD!T44-BRPL_ISGS_exbus!T44</f>
        <v>-1.4046806722689542E-3</v>
      </c>
      <c r="U44" s="24">
        <f>BRPL_EOD!U44-BRPL_ISGS_exbus!U44</f>
        <v>3.7998781682802019E-4</v>
      </c>
      <c r="V44" s="24">
        <f>BRPL_EOD!V44-BRPL_ISGS_exbus!V44</f>
        <v>1.5772277227723563E-3</v>
      </c>
      <c r="W44" s="24">
        <f>BRPL_EOD!W44-BRPL_ISGS_exbus!W44</f>
        <v>1.3487688564488565E-3</v>
      </c>
      <c r="X44" s="24">
        <f>BRPL_EOD!X44-BRPL_ISGS_exbus!X44</f>
        <v>-5.0819962570187727E-3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-2.026554374197076E-4</v>
      </c>
      <c r="L45" s="24">
        <f>BRPL_EOD!L45-BRPL_ISGS_exbus!L45</f>
        <v>4.5492429911941912E-4</v>
      </c>
      <c r="M45" s="24">
        <f>BRPL_EOD!M45-BRPL_ISGS_exbus!M45</f>
        <v>3.6061638193984891E-3</v>
      </c>
      <c r="N45" s="24">
        <f>BRPL_EOD!N45-BRPL_ISGS_exbus!N45</f>
        <v>-1.6323078398521318E-3</v>
      </c>
      <c r="O45" s="24">
        <f>BRPL_EOD!O45-BRPL_ISGS_exbus!O45</f>
        <v>2.3919008758781501E-3</v>
      </c>
      <c r="P45" s="24">
        <f>BRPL_EOD!P45-BRPL_ISGS_exbus!P45</f>
        <v>-4.5704684753644642E-4</v>
      </c>
      <c r="Q45" s="24">
        <f>BRPL_EOD!Q45-BRPL_ISGS_exbus!Q45</f>
        <v>-5.2206490384687498E-4</v>
      </c>
      <c r="R45" s="24">
        <f>BRPL_EOD!R45-BRPL_ISGS_exbus!R45</f>
        <v>-4.3870507364971445E-3</v>
      </c>
      <c r="S45" s="24">
        <f>BRPL_EOD!S45-BRPL_ISGS_exbus!S45</f>
        <v>-3.1276743878230207E-3</v>
      </c>
      <c r="T45" s="24">
        <f>BRPL_EOD!T45-BRPL_ISGS_exbus!T45</f>
        <v>-1.4046806722689542E-3</v>
      </c>
      <c r="U45" s="24">
        <f>BRPL_EOD!U45-BRPL_ISGS_exbus!U45</f>
        <v>3.7998781682802019E-4</v>
      </c>
      <c r="V45" s="24">
        <f>BRPL_EOD!V45-BRPL_ISGS_exbus!V45</f>
        <v>1.5772277227723563E-3</v>
      </c>
      <c r="W45" s="24">
        <f>BRPL_EOD!W45-BRPL_ISGS_exbus!W45</f>
        <v>-1.314011799410153E-3</v>
      </c>
      <c r="X45" s="24">
        <f>BRPL_EOD!X45-BRPL_ISGS_exbus!X45</f>
        <v>-3.1297263631842043E-3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-2.026554374197076E-4</v>
      </c>
      <c r="L46" s="24">
        <f>BRPL_EOD!L46-BRPL_ISGS_exbus!L46</f>
        <v>4.5492429911941912E-4</v>
      </c>
      <c r="M46" s="24">
        <f>BRPL_EOD!M46-BRPL_ISGS_exbus!M46</f>
        <v>3.6061638193984891E-3</v>
      </c>
      <c r="N46" s="24">
        <f>BRPL_EOD!N46-BRPL_ISGS_exbus!N46</f>
        <v>-1.6323078398521318E-3</v>
      </c>
      <c r="O46" s="24">
        <f>BRPL_EOD!O46-BRPL_ISGS_exbus!O46</f>
        <v>2.3919008758781501E-3</v>
      </c>
      <c r="P46" s="24">
        <f>BRPL_EOD!P46-BRPL_ISGS_exbus!P46</f>
        <v>-4.5704684753644642E-4</v>
      </c>
      <c r="Q46" s="24">
        <f>BRPL_EOD!Q46-BRPL_ISGS_exbus!Q46</f>
        <v>-5.2206490384687498E-4</v>
      </c>
      <c r="R46" s="24">
        <f>BRPL_EOD!R46-BRPL_ISGS_exbus!R46</f>
        <v>-4.3870507364971445E-3</v>
      </c>
      <c r="S46" s="24">
        <f>BRPL_EOD!S46-BRPL_ISGS_exbus!S46</f>
        <v>-3.1276743878230207E-3</v>
      </c>
      <c r="T46" s="24">
        <f>BRPL_EOD!T46-BRPL_ISGS_exbus!T46</f>
        <v>-1.4046806722689542E-3</v>
      </c>
      <c r="U46" s="24">
        <f>BRPL_EOD!U46-BRPL_ISGS_exbus!U46</f>
        <v>3.7998781682802019E-4</v>
      </c>
      <c r="V46" s="24">
        <f>BRPL_EOD!V46-BRPL_ISGS_exbus!V46</f>
        <v>1.5772277227723563E-3</v>
      </c>
      <c r="W46" s="24">
        <f>BRPL_EOD!W46-BRPL_ISGS_exbus!W46</f>
        <v>-1.314011799410153E-3</v>
      </c>
      <c r="X46" s="24">
        <f>BRPL_EOD!X46-BRPL_ISGS_exbus!X46</f>
        <v>-3.1297263631842043E-3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-2.026554374197076E-4</v>
      </c>
      <c r="L47" s="24">
        <f>BRPL_EOD!L47-BRPL_ISGS_exbus!L47</f>
        <v>4.5492429911941912E-4</v>
      </c>
      <c r="M47" s="24">
        <f>BRPL_EOD!M47-BRPL_ISGS_exbus!M47</f>
        <v>3.6061638193984891E-3</v>
      </c>
      <c r="N47" s="24">
        <f>BRPL_EOD!N47-BRPL_ISGS_exbus!N47</f>
        <v>-1.6323078398521318E-3</v>
      </c>
      <c r="O47" s="24">
        <f>BRPL_EOD!O47-BRPL_ISGS_exbus!O47</f>
        <v>4.983834699068268E-3</v>
      </c>
      <c r="P47" s="24">
        <f>BRPL_EOD!P47-BRPL_ISGS_exbus!P47</f>
        <v>-8.2579200000054698E-4</v>
      </c>
      <c r="Q47" s="24">
        <f>BRPL_EOD!Q47-BRPL_ISGS_exbus!Q47</f>
        <v>-5.2206490384687498E-4</v>
      </c>
      <c r="R47" s="24">
        <f>BRPL_EOD!R47-BRPL_ISGS_exbus!R47</f>
        <v>-4.3870507364971445E-3</v>
      </c>
      <c r="S47" s="24">
        <f>BRPL_EOD!S47-BRPL_ISGS_exbus!S47</f>
        <v>-3.1276743878230207E-3</v>
      </c>
      <c r="T47" s="24">
        <f>BRPL_EOD!T47-BRPL_ISGS_exbus!T47</f>
        <v>-1.4046806722689542E-3</v>
      </c>
      <c r="U47" s="24">
        <f>BRPL_EOD!U47-BRPL_ISGS_exbus!U47</f>
        <v>3.7998781682802019E-4</v>
      </c>
      <c r="V47" s="24">
        <f>BRPL_EOD!V47-BRPL_ISGS_exbus!V47</f>
        <v>1.5772277227723563E-3</v>
      </c>
      <c r="W47" s="24">
        <f>BRPL_EOD!W47-BRPL_ISGS_exbus!W47</f>
        <v>1.8774843875100089E-3</v>
      </c>
      <c r="X47" s="24">
        <f>BRPL_EOD!X47-BRPL_ISGS_exbus!X47</f>
        <v>-1.9052455357169151E-3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-2.026554374197076E-4</v>
      </c>
      <c r="L48" s="24">
        <f>BRPL_EOD!L48-BRPL_ISGS_exbus!L48</f>
        <v>4.5492429911941912E-4</v>
      </c>
      <c r="M48" s="24">
        <f>BRPL_EOD!M48-BRPL_ISGS_exbus!M48</f>
        <v>3.6061638193984891E-3</v>
      </c>
      <c r="N48" s="24">
        <f>BRPL_EOD!N48-BRPL_ISGS_exbus!N48</f>
        <v>-1.6323078398521318E-3</v>
      </c>
      <c r="O48" s="24">
        <f>BRPL_EOD!O48-BRPL_ISGS_exbus!O48</f>
        <v>4.983834699068268E-3</v>
      </c>
      <c r="P48" s="24">
        <f>BRPL_EOD!P48-BRPL_ISGS_exbus!P48</f>
        <v>2.1212369253689189E-3</v>
      </c>
      <c r="Q48" s="24">
        <f>BRPL_EOD!Q48-BRPL_ISGS_exbus!Q48</f>
        <v>-5.2206490384687498E-4</v>
      </c>
      <c r="R48" s="24">
        <f>BRPL_EOD!R48-BRPL_ISGS_exbus!R48</f>
        <v>-4.3870507364971445E-3</v>
      </c>
      <c r="S48" s="24">
        <f>BRPL_EOD!S48-BRPL_ISGS_exbus!S48</f>
        <v>-3.1276743878230207E-3</v>
      </c>
      <c r="T48" s="24">
        <f>BRPL_EOD!T48-BRPL_ISGS_exbus!T48</f>
        <v>-1.4046806722689542E-3</v>
      </c>
      <c r="U48" s="24">
        <f>BRPL_EOD!U48-BRPL_ISGS_exbus!U48</f>
        <v>3.7998781682802019E-4</v>
      </c>
      <c r="V48" s="24">
        <f>BRPL_EOD!V48-BRPL_ISGS_exbus!V48</f>
        <v>1.5772277227723563E-3</v>
      </c>
      <c r="W48" s="24">
        <f>BRPL_EOD!W48-BRPL_ISGS_exbus!W48</f>
        <v>1.8774843875100089E-3</v>
      </c>
      <c r="X48" s="24">
        <f>BRPL_EOD!X48-BRPL_ISGS_exbus!X48</f>
        <v>-1.9052455357169151E-3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3.2861615145520773E-3</v>
      </c>
      <c r="L49" s="24">
        <f>BRPL_EOD!L49-BRPL_ISGS_exbus!L49</f>
        <v>4.5492429911941912E-4</v>
      </c>
      <c r="M49" s="24">
        <f>BRPL_EOD!M49-BRPL_ISGS_exbus!M49</f>
        <v>3.6061638193984891E-3</v>
      </c>
      <c r="N49" s="24">
        <f>BRPL_EOD!N49-BRPL_ISGS_exbus!N49</f>
        <v>-1.6323078398521318E-3</v>
      </c>
      <c r="O49" s="24">
        <f>BRPL_EOD!O49-BRPL_ISGS_exbus!O49</f>
        <v>2.3919008758781501E-3</v>
      </c>
      <c r="P49" s="24">
        <f>BRPL_EOD!P49-BRPL_ISGS_exbus!P49</f>
        <v>-4.5704684753644642E-4</v>
      </c>
      <c r="Q49" s="24">
        <f>BRPL_EOD!Q49-BRPL_ISGS_exbus!Q49</f>
        <v>-5.2206490384687498E-4</v>
      </c>
      <c r="R49" s="24">
        <f>BRPL_EOD!R49-BRPL_ISGS_exbus!R49</f>
        <v>-4.3870507364971445E-3</v>
      </c>
      <c r="S49" s="24">
        <f>BRPL_EOD!S49-BRPL_ISGS_exbus!S49</f>
        <v>-3.1276743878230207E-3</v>
      </c>
      <c r="T49" s="24">
        <f>BRPL_EOD!T49-BRPL_ISGS_exbus!T49</f>
        <v>-1.4046806722689542E-3</v>
      </c>
      <c r="U49" s="24">
        <f>BRPL_EOD!U49-BRPL_ISGS_exbus!U49</f>
        <v>3.7998781682802019E-4</v>
      </c>
      <c r="V49" s="24">
        <f>BRPL_EOD!V49-BRPL_ISGS_exbus!V49</f>
        <v>1.5920792079215929E-3</v>
      </c>
      <c r="W49" s="24">
        <f>BRPL_EOD!W49-BRPL_ISGS_exbus!W49</f>
        <v>1.8774843875100089E-3</v>
      </c>
      <c r="X49" s="24">
        <f>BRPL_EOD!X49-BRPL_ISGS_exbus!X49</f>
        <v>-1.9052455357169151E-3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3.2861615145520773E-3</v>
      </c>
      <c r="L50" s="24">
        <f>BRPL_EOD!L50-BRPL_ISGS_exbus!L50</f>
        <v>4.5492429911941912E-4</v>
      </c>
      <c r="M50" s="24">
        <f>BRPL_EOD!M50-BRPL_ISGS_exbus!M50</f>
        <v>3.6061638193984891E-3</v>
      </c>
      <c r="N50" s="24">
        <f>BRPL_EOD!N50-BRPL_ISGS_exbus!N50</f>
        <v>-1.6323078398521318E-3</v>
      </c>
      <c r="O50" s="24">
        <f>BRPL_EOD!O50-BRPL_ISGS_exbus!O50</f>
        <v>2.3919008758781501E-3</v>
      </c>
      <c r="P50" s="24">
        <f>BRPL_EOD!P50-BRPL_ISGS_exbus!P50</f>
        <v>-4.5704684753644642E-4</v>
      </c>
      <c r="Q50" s="24">
        <f>BRPL_EOD!Q50-BRPL_ISGS_exbus!Q50</f>
        <v>-5.2206490384687498E-4</v>
      </c>
      <c r="R50" s="24">
        <f>BRPL_EOD!R50-BRPL_ISGS_exbus!R50</f>
        <v>-4.3870507364971445E-3</v>
      </c>
      <c r="S50" s="24">
        <f>BRPL_EOD!S50-BRPL_ISGS_exbus!S50</f>
        <v>-3.1276743878230207E-3</v>
      </c>
      <c r="T50" s="24">
        <f>BRPL_EOD!T50-BRPL_ISGS_exbus!T50</f>
        <v>-1.4046806722689542E-3</v>
      </c>
      <c r="U50" s="24">
        <f>BRPL_EOD!U50-BRPL_ISGS_exbus!U50</f>
        <v>3.7998781682802019E-4</v>
      </c>
      <c r="V50" s="24">
        <f>BRPL_EOD!V50-BRPL_ISGS_exbus!V50</f>
        <v>1.5920792079215929E-3</v>
      </c>
      <c r="W50" s="24">
        <f>BRPL_EOD!W50-BRPL_ISGS_exbus!W50</f>
        <v>1.8774843875100089E-3</v>
      </c>
      <c r="X50" s="24">
        <f>BRPL_EOD!X50-BRPL_ISGS_exbus!X50</f>
        <v>-1.9052455357169151E-3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3.2861615145520773E-3</v>
      </c>
      <c r="L51" s="24">
        <f>BRPL_EOD!L51-BRPL_ISGS_exbus!L51</f>
        <v>4.5492429911941912E-4</v>
      </c>
      <c r="M51" s="24">
        <f>BRPL_EOD!M51-BRPL_ISGS_exbus!M51</f>
        <v>-1.4683656656764299E-3</v>
      </c>
      <c r="N51" s="24">
        <f>BRPL_EOD!N51-BRPL_ISGS_exbus!N51</f>
        <v>7.0808450702841697E-5</v>
      </c>
      <c r="O51" s="24">
        <f>BRPL_EOD!O51-BRPL_ISGS_exbus!O51</f>
        <v>-6.5868030958426971E-5</v>
      </c>
      <c r="P51" s="24">
        <f>BRPL_EOD!P51-BRPL_ISGS_exbus!P51</f>
        <v>2.3214440022734095E-4</v>
      </c>
      <c r="Q51" s="24">
        <f>BRPL_EOD!Q51-BRPL_ISGS_exbus!Q51</f>
        <v>-5.2206490384687498E-4</v>
      </c>
      <c r="R51" s="24">
        <f>BRPL_EOD!R51-BRPL_ISGS_exbus!R51</f>
        <v>-4.3870507364971445E-3</v>
      </c>
      <c r="S51" s="24">
        <f>BRPL_EOD!S51-BRPL_ISGS_exbus!S51</f>
        <v>-3.1276743878230207E-3</v>
      </c>
      <c r="T51" s="24">
        <f>BRPL_EOD!T51-BRPL_ISGS_exbus!T51</f>
        <v>-1.4046806722689542E-3</v>
      </c>
      <c r="U51" s="24">
        <f>BRPL_EOD!U51-BRPL_ISGS_exbus!U51</f>
        <v>-2.0267218124629949E-3</v>
      </c>
      <c r="V51" s="24">
        <f>BRPL_EOD!V51-BRPL_ISGS_exbus!V51</f>
        <v>1.5920792079215929E-3</v>
      </c>
      <c r="W51" s="24">
        <f>BRPL_EOD!W51-BRPL_ISGS_exbus!W51</f>
        <v>1.6107862289818087E-3</v>
      </c>
      <c r="X51" s="24">
        <f>BRPL_EOD!X51-BRPL_ISGS_exbus!X51</f>
        <v>-1.8204613095207378E-3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3.2861615145520773E-3</v>
      </c>
      <c r="L52" s="24">
        <f>BRPL_EOD!L52-BRPL_ISGS_exbus!L52</f>
        <v>4.5492429911941912E-4</v>
      </c>
      <c r="M52" s="24">
        <f>BRPL_EOD!M52-BRPL_ISGS_exbus!M52</f>
        <v>-1.4683656656764299E-3</v>
      </c>
      <c r="N52" s="24">
        <f>BRPL_EOD!N52-BRPL_ISGS_exbus!N52</f>
        <v>7.0808450702841697E-5</v>
      </c>
      <c r="O52" s="24">
        <f>BRPL_EOD!O52-BRPL_ISGS_exbus!O52</f>
        <v>-6.5868030958426971E-5</v>
      </c>
      <c r="P52" s="24">
        <f>BRPL_EOD!P52-BRPL_ISGS_exbus!P52</f>
        <v>2.3214440022734095E-4</v>
      </c>
      <c r="Q52" s="24">
        <f>BRPL_EOD!Q52-BRPL_ISGS_exbus!Q52</f>
        <v>-5.2206490384687498E-4</v>
      </c>
      <c r="R52" s="24">
        <f>BRPL_EOD!R52-BRPL_ISGS_exbus!R52</f>
        <v>-4.3870507364971445E-3</v>
      </c>
      <c r="S52" s="24">
        <f>BRPL_EOD!S52-BRPL_ISGS_exbus!S52</f>
        <v>-3.1276743878230207E-3</v>
      </c>
      <c r="T52" s="24">
        <f>BRPL_EOD!T52-BRPL_ISGS_exbus!T52</f>
        <v>-1.4046806722689542E-3</v>
      </c>
      <c r="U52" s="24">
        <f>BRPL_EOD!U52-BRPL_ISGS_exbus!U52</f>
        <v>-2.3370491708831764E-3</v>
      </c>
      <c r="V52" s="24">
        <f>BRPL_EOD!V52-BRPL_ISGS_exbus!V52</f>
        <v>-7.2409090909086871E-4</v>
      </c>
      <c r="W52" s="24">
        <f>BRPL_EOD!W52-BRPL_ISGS_exbus!W52</f>
        <v>1.0367670136117724E-3</v>
      </c>
      <c r="X52" s="24">
        <f>BRPL_EOD!X52-BRPL_ISGS_exbus!X52</f>
        <v>-1.1314155735995257E-3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3.4779703476033319E-3</v>
      </c>
      <c r="L53" s="24">
        <f>BRPL_EOD!L53-BRPL_ISGS_exbus!L53</f>
        <v>-3.7951868271068889E-4</v>
      </c>
      <c r="M53" s="24">
        <f>BRPL_EOD!M53-BRPL_ISGS_exbus!M53</f>
        <v>-1.4683656656764299E-3</v>
      </c>
      <c r="N53" s="24">
        <f>BRPL_EOD!N53-BRPL_ISGS_exbus!N53</f>
        <v>7.0808450702841697E-5</v>
      </c>
      <c r="O53" s="24">
        <f>BRPL_EOD!O53-BRPL_ISGS_exbus!O53</f>
        <v>-6.5868030958426971E-5</v>
      </c>
      <c r="P53" s="24">
        <f>BRPL_EOD!P53-BRPL_ISGS_exbus!P53</f>
        <v>2.3214440022734095E-4</v>
      </c>
      <c r="Q53" s="24">
        <f>BRPL_EOD!Q53-BRPL_ISGS_exbus!Q53</f>
        <v>1.7133886639673079E-3</v>
      </c>
      <c r="R53" s="24">
        <f>BRPL_EOD!R53-BRPL_ISGS_exbus!R53</f>
        <v>-5.7157417783191278E-3</v>
      </c>
      <c r="S53" s="24">
        <f>BRPL_EOD!S53-BRPL_ISGS_exbus!S53</f>
        <v>4.723333333345181E-5</v>
      </c>
      <c r="T53" s="24">
        <f>BRPL_EOD!T53-BRPL_ISGS_exbus!T53</f>
        <v>-1.4046806722689542E-3</v>
      </c>
      <c r="U53" s="24">
        <f>BRPL_EOD!U53-BRPL_ISGS_exbus!U53</f>
        <v>-2.3370491708831764E-3</v>
      </c>
      <c r="V53" s="24">
        <f>BRPL_EOD!V53-BRPL_ISGS_exbus!V53</f>
        <v>-1.81556562726648E-3</v>
      </c>
      <c r="W53" s="24">
        <f>BRPL_EOD!W53-BRPL_ISGS_exbus!W53</f>
        <v>1.0367670136117724E-3</v>
      </c>
      <c r="X53" s="24">
        <f>BRPL_EOD!X53-BRPL_ISGS_exbus!X53</f>
        <v>-1.1314155735995257E-3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3.4779703476033319E-3</v>
      </c>
      <c r="L54" s="24">
        <f>BRPL_EOD!L54-BRPL_ISGS_exbus!L54</f>
        <v>-3.7951868271068889E-4</v>
      </c>
      <c r="M54" s="24">
        <f>BRPL_EOD!M54-BRPL_ISGS_exbus!M54</f>
        <v>-1.4683656656764299E-3</v>
      </c>
      <c r="N54" s="24">
        <f>BRPL_EOD!N54-BRPL_ISGS_exbus!N54</f>
        <v>7.0808450702841697E-5</v>
      </c>
      <c r="O54" s="24">
        <f>BRPL_EOD!O54-BRPL_ISGS_exbus!O54</f>
        <v>-6.5868030958426971E-5</v>
      </c>
      <c r="P54" s="24">
        <f>BRPL_EOD!P54-BRPL_ISGS_exbus!P54</f>
        <v>2.3214440022734095E-4</v>
      </c>
      <c r="Q54" s="24">
        <f>BRPL_EOD!Q54-BRPL_ISGS_exbus!Q54</f>
        <v>1.7133886639673079E-3</v>
      </c>
      <c r="R54" s="24">
        <f>BRPL_EOD!R54-BRPL_ISGS_exbus!R54</f>
        <v>-5.7157417783191278E-3</v>
      </c>
      <c r="S54" s="24">
        <f>BRPL_EOD!S54-BRPL_ISGS_exbus!S54</f>
        <v>4.723333333345181E-5</v>
      </c>
      <c r="T54" s="24">
        <f>BRPL_EOD!T54-BRPL_ISGS_exbus!T54</f>
        <v>-1.4046806722689542E-3</v>
      </c>
      <c r="U54" s="24">
        <f>BRPL_EOD!U54-BRPL_ISGS_exbus!U54</f>
        <v>-2.3370491708831764E-3</v>
      </c>
      <c r="V54" s="24">
        <f>BRPL_EOD!V54-BRPL_ISGS_exbus!V54</f>
        <v>-1.81556562726648E-3</v>
      </c>
      <c r="W54" s="24">
        <f>BRPL_EOD!W54-BRPL_ISGS_exbus!W54</f>
        <v>1.0367670136117724E-3</v>
      </c>
      <c r="X54" s="24">
        <f>BRPL_EOD!X54-BRPL_ISGS_exbus!X54</f>
        <v>-1.1314155735995257E-3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3.4779703476033319E-3</v>
      </c>
      <c r="L55" s="24">
        <f>BRPL_EOD!L55-BRPL_ISGS_exbus!L55</f>
        <v>-3.7951868271068889E-4</v>
      </c>
      <c r="M55" s="24">
        <f>BRPL_EOD!M55-BRPL_ISGS_exbus!M55</f>
        <v>-1.4683656656764299E-3</v>
      </c>
      <c r="N55" s="24">
        <f>BRPL_EOD!N55-BRPL_ISGS_exbus!N55</f>
        <v>7.0808450702841697E-5</v>
      </c>
      <c r="O55" s="24">
        <f>BRPL_EOD!O55-BRPL_ISGS_exbus!O55</f>
        <v>-6.5868030958426971E-5</v>
      </c>
      <c r="P55" s="24">
        <f>BRPL_EOD!P55-BRPL_ISGS_exbus!P55</f>
        <v>2.3214440022734095E-4</v>
      </c>
      <c r="Q55" s="24">
        <f>BRPL_EOD!Q55-BRPL_ISGS_exbus!Q55</f>
        <v>1.7133886639673079E-3</v>
      </c>
      <c r="R55" s="24">
        <f>BRPL_EOD!R55-BRPL_ISGS_exbus!R55</f>
        <v>-5.7157417783191278E-3</v>
      </c>
      <c r="S55" s="24">
        <f>BRPL_EOD!S55-BRPL_ISGS_exbus!S55</f>
        <v>4.723333333345181E-5</v>
      </c>
      <c r="T55" s="24">
        <f>BRPL_EOD!T55-BRPL_ISGS_exbus!T55</f>
        <v>-1.4046806722689542E-3</v>
      </c>
      <c r="U55" s="24">
        <f>BRPL_EOD!U55-BRPL_ISGS_exbus!U55</f>
        <v>-2.3370491708831764E-3</v>
      </c>
      <c r="V55" s="24">
        <f>BRPL_EOD!V55-BRPL_ISGS_exbus!V55</f>
        <v>-1.3956657963447583E-3</v>
      </c>
      <c r="W55" s="24">
        <f>BRPL_EOD!W55-BRPL_ISGS_exbus!W55</f>
        <v>1.6107862289818087E-3</v>
      </c>
      <c r="X55" s="24">
        <f>BRPL_EOD!X55-BRPL_ISGS_exbus!X55</f>
        <v>-1.1314155735995257E-3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3.4779703476033319E-3</v>
      </c>
      <c r="L56" s="24">
        <f>BRPL_EOD!L56-BRPL_ISGS_exbus!L56</f>
        <v>-3.7951868271068889E-4</v>
      </c>
      <c r="M56" s="24">
        <f>BRPL_EOD!M56-BRPL_ISGS_exbus!M56</f>
        <v>-1.4683656656764299E-3</v>
      </c>
      <c r="N56" s="24">
        <f>BRPL_EOD!N56-BRPL_ISGS_exbus!N56</f>
        <v>7.0808450702841697E-5</v>
      </c>
      <c r="O56" s="24">
        <f>BRPL_EOD!O56-BRPL_ISGS_exbus!O56</f>
        <v>-6.5868030958426971E-5</v>
      </c>
      <c r="P56" s="24">
        <f>BRPL_EOD!P56-BRPL_ISGS_exbus!P56</f>
        <v>2.3214440022734095E-4</v>
      </c>
      <c r="Q56" s="24">
        <f>BRPL_EOD!Q56-BRPL_ISGS_exbus!Q56</f>
        <v>1.7133886639673079E-3</v>
      </c>
      <c r="R56" s="24">
        <f>BRPL_EOD!R56-BRPL_ISGS_exbus!R56</f>
        <v>-5.7157417783191278E-3</v>
      </c>
      <c r="S56" s="24">
        <f>BRPL_EOD!S56-BRPL_ISGS_exbus!S56</f>
        <v>4.723333333345181E-5</v>
      </c>
      <c r="T56" s="24">
        <f>BRPL_EOD!T56-BRPL_ISGS_exbus!T56</f>
        <v>-1.4046806722689542E-3</v>
      </c>
      <c r="U56" s="24">
        <f>BRPL_EOD!U56-BRPL_ISGS_exbus!U56</f>
        <v>-2.3370491708831764E-3</v>
      </c>
      <c r="V56" s="24">
        <f>BRPL_EOD!V56-BRPL_ISGS_exbus!V56</f>
        <v>-1.3956657963447583E-3</v>
      </c>
      <c r="W56" s="24">
        <f>BRPL_EOD!W56-BRPL_ISGS_exbus!W56</f>
        <v>1.6107862289818087E-3</v>
      </c>
      <c r="X56" s="24">
        <f>BRPL_EOD!X56-BRPL_ISGS_exbus!X56</f>
        <v>-1.1314155735995257E-3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-2.7588362025312563E-3</v>
      </c>
      <c r="L57" s="24">
        <f>BRPL_EOD!L57-BRPL_ISGS_exbus!L57</f>
        <v>-1.1500567929267902E-4</v>
      </c>
      <c r="M57" s="24">
        <f>BRPL_EOD!M57-BRPL_ISGS_exbus!M57</f>
        <v>-1.4683656656764299E-3</v>
      </c>
      <c r="N57" s="24">
        <f>BRPL_EOD!N57-BRPL_ISGS_exbus!N57</f>
        <v>6.082687864150671E-3</v>
      </c>
      <c r="O57" s="24">
        <f>BRPL_EOD!O57-BRPL_ISGS_exbus!O57</f>
        <v>3.3686819695617487E-3</v>
      </c>
      <c r="P57" s="24">
        <f>BRPL_EOD!P57-BRPL_ISGS_exbus!P57</f>
        <v>1.4561700952953061E-4</v>
      </c>
      <c r="Q57" s="24">
        <f>BRPL_EOD!Q57-BRPL_ISGS_exbus!Q57</f>
        <v>-4.2157094594585942E-4</v>
      </c>
      <c r="R57" s="24">
        <f>BRPL_EOD!R57-BRPL_ISGS_exbus!R57</f>
        <v>-3.4660280437766033E-3</v>
      </c>
      <c r="S57" s="24">
        <f>BRPL_EOD!S57-BRPL_ISGS_exbus!S57</f>
        <v>-1.0628160351462412E-3</v>
      </c>
      <c r="T57" s="24">
        <f>BRPL_EOD!T57-BRPL_ISGS_exbus!T57</f>
        <v>-1.4046806722689542E-3</v>
      </c>
      <c r="U57" s="24">
        <f>BRPL_EOD!U57-BRPL_ISGS_exbus!U57</f>
        <v>-2.4341909555403163E-4</v>
      </c>
      <c r="V57" s="24">
        <f>BRPL_EOD!V57-BRPL_ISGS_exbus!V57</f>
        <v>-1.81556562726648E-3</v>
      </c>
      <c r="W57" s="24">
        <f>BRPL_EOD!W57-BRPL_ISGS_exbus!W57</f>
        <v>1.0367670136117724E-3</v>
      </c>
      <c r="X57" s="24">
        <f>BRPL_EOD!X57-BRPL_ISGS_exbus!X57</f>
        <v>-1.1314155735995257E-3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-2.7588362025312563E-3</v>
      </c>
      <c r="L58" s="24">
        <f>BRPL_EOD!L58-BRPL_ISGS_exbus!L58</f>
        <v>-1.1500567929267902E-4</v>
      </c>
      <c r="M58" s="24">
        <f>BRPL_EOD!M58-BRPL_ISGS_exbus!M58</f>
        <v>-1.4683656656764299E-3</v>
      </c>
      <c r="N58" s="24">
        <f>BRPL_EOD!N58-BRPL_ISGS_exbus!N58</f>
        <v>6.082687864150671E-3</v>
      </c>
      <c r="O58" s="24">
        <f>BRPL_EOD!O58-BRPL_ISGS_exbus!O58</f>
        <v>3.3686819695617487E-3</v>
      </c>
      <c r="P58" s="24">
        <f>BRPL_EOD!P58-BRPL_ISGS_exbus!P58</f>
        <v>1.4561700952953061E-4</v>
      </c>
      <c r="Q58" s="24">
        <f>BRPL_EOD!Q58-BRPL_ISGS_exbus!Q58</f>
        <v>-4.2157094594585942E-4</v>
      </c>
      <c r="R58" s="24">
        <f>BRPL_EOD!R58-BRPL_ISGS_exbus!R58</f>
        <v>-3.4660280437766033E-3</v>
      </c>
      <c r="S58" s="24">
        <f>BRPL_EOD!S58-BRPL_ISGS_exbus!S58</f>
        <v>-1.0628160351462412E-3</v>
      </c>
      <c r="T58" s="24">
        <f>BRPL_EOD!T58-BRPL_ISGS_exbus!T58</f>
        <v>-1.4046806722689542E-3</v>
      </c>
      <c r="U58" s="24">
        <f>BRPL_EOD!U58-BRPL_ISGS_exbus!U58</f>
        <v>-9.1963968671393559E-6</v>
      </c>
      <c r="V58" s="24">
        <f>BRPL_EOD!V58-BRPL_ISGS_exbus!V58</f>
        <v>-1.81556562726648E-3</v>
      </c>
      <c r="W58" s="24">
        <f>BRPL_EOD!W58-BRPL_ISGS_exbus!W58</f>
        <v>1.0367670136117724E-3</v>
      </c>
      <c r="X58" s="24">
        <f>BRPL_EOD!X58-BRPL_ISGS_exbus!X58</f>
        <v>-1.1314155735995257E-3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-1.1901730602517091E-3</v>
      </c>
      <c r="L59" s="24">
        <f>BRPL_EOD!L59-BRPL_ISGS_exbus!L59</f>
        <v>2.5583623990854676E-5</v>
      </c>
      <c r="M59" s="24">
        <f>BRPL_EOD!M59-BRPL_ISGS_exbus!M59</f>
        <v>2.2983155536593358E-3</v>
      </c>
      <c r="N59" s="24">
        <f>BRPL_EOD!N59-BRPL_ISGS_exbus!N59</f>
        <v>6.082687864150671E-3</v>
      </c>
      <c r="O59" s="24">
        <f>BRPL_EOD!O59-BRPL_ISGS_exbus!O59</f>
        <v>3.3686819695617487E-3</v>
      </c>
      <c r="P59" s="24">
        <f>BRPL_EOD!P59-BRPL_ISGS_exbus!P59</f>
        <v>1.4561700952953061E-4</v>
      </c>
      <c r="Q59" s="24">
        <f>BRPL_EOD!Q59-BRPL_ISGS_exbus!Q59</f>
        <v>-4.2157094594585942E-4</v>
      </c>
      <c r="R59" s="24">
        <f>BRPL_EOD!R59-BRPL_ISGS_exbus!R59</f>
        <v>-3.4660280437766033E-3</v>
      </c>
      <c r="S59" s="24">
        <f>BRPL_EOD!S59-BRPL_ISGS_exbus!S59</f>
        <v>-1.0628160351462412E-3</v>
      </c>
      <c r="T59" s="24">
        <f>BRPL_EOD!T59-BRPL_ISGS_exbus!T59</f>
        <v>-1.4046806722689542E-3</v>
      </c>
      <c r="U59" s="24">
        <f>BRPL_EOD!U59-BRPL_ISGS_exbus!U59</f>
        <v>-9.1963968671393559E-6</v>
      </c>
      <c r="V59" s="24">
        <f>BRPL_EOD!V59-BRPL_ISGS_exbus!V59</f>
        <v>2.1506227614089823E-3</v>
      </c>
      <c r="W59" s="24">
        <f>BRPL_EOD!W59-BRPL_ISGS_exbus!W59</f>
        <v>-1.0806556464814321E-2</v>
      </c>
      <c r="X59" s="24">
        <f>BRPL_EOD!X59-BRPL_ISGS_exbus!X59</f>
        <v>-2.9898872074980432E-3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-1.1901730602517091E-3</v>
      </c>
      <c r="L60" s="24">
        <f>BRPL_EOD!L60-BRPL_ISGS_exbus!L60</f>
        <v>2.5583623990854676E-5</v>
      </c>
      <c r="M60" s="24">
        <f>BRPL_EOD!M60-BRPL_ISGS_exbus!M60</f>
        <v>2.2983155536593358E-3</v>
      </c>
      <c r="N60" s="24">
        <f>BRPL_EOD!N60-BRPL_ISGS_exbus!N60</f>
        <v>6.082687864150671E-3</v>
      </c>
      <c r="O60" s="24">
        <f>BRPL_EOD!O60-BRPL_ISGS_exbus!O60</f>
        <v>3.3686819695617487E-3</v>
      </c>
      <c r="P60" s="24">
        <f>BRPL_EOD!P60-BRPL_ISGS_exbus!P60</f>
        <v>1.4561700952953061E-4</v>
      </c>
      <c r="Q60" s="24">
        <f>BRPL_EOD!Q60-BRPL_ISGS_exbus!Q60</f>
        <v>1.5855251046019703E-3</v>
      </c>
      <c r="R60" s="24">
        <f>BRPL_EOD!R60-BRPL_ISGS_exbus!R60</f>
        <v>1.1786954220692536E-2</v>
      </c>
      <c r="S60" s="24">
        <f>BRPL_EOD!S60-BRPL_ISGS_exbus!S60</f>
        <v>4.0609793370638414E-3</v>
      </c>
      <c r="T60" s="24">
        <f>BRPL_EOD!T60-BRPL_ISGS_exbus!T60</f>
        <v>-2.0594765100672152E-3</v>
      </c>
      <c r="U60" s="24">
        <f>BRPL_EOD!U60-BRPL_ISGS_exbus!U60</f>
        <v>-9.1963968671393559E-6</v>
      </c>
      <c r="V60" s="24">
        <f>BRPL_EOD!V60-BRPL_ISGS_exbus!V60</f>
        <v>2.1506227614089823E-3</v>
      </c>
      <c r="W60" s="24">
        <f>BRPL_EOD!W60-BRPL_ISGS_exbus!W60</f>
        <v>-1.0806556464814321E-2</v>
      </c>
      <c r="X60" s="24">
        <f>BRPL_EOD!X60-BRPL_ISGS_exbus!X60</f>
        <v>-2.9898872074980432E-3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3.3637357022939796E-3</v>
      </c>
      <c r="L61" s="24">
        <f>BRPL_EOD!L61-BRPL_ISGS_exbus!L61</f>
        <v>-3.2601816178434717E-4</v>
      </c>
      <c r="M61" s="24">
        <f>BRPL_EOD!M61-BRPL_ISGS_exbus!M61</f>
        <v>2.2983155536593358E-3</v>
      </c>
      <c r="N61" s="24">
        <f>BRPL_EOD!N61-BRPL_ISGS_exbus!N61</f>
        <v>6.082687864150671E-3</v>
      </c>
      <c r="O61" s="24">
        <f>BRPL_EOD!O61-BRPL_ISGS_exbus!O61</f>
        <v>3.3686819695617487E-3</v>
      </c>
      <c r="P61" s="24">
        <f>BRPL_EOD!P61-BRPL_ISGS_exbus!P61</f>
        <v>1.4561700952953061E-4</v>
      </c>
      <c r="Q61" s="24">
        <f>BRPL_EOD!Q61-BRPL_ISGS_exbus!Q61</f>
        <v>1.5855251046019703E-3</v>
      </c>
      <c r="R61" s="24">
        <f>BRPL_EOD!R61-BRPL_ISGS_exbus!R61</f>
        <v>1.1786954220692536E-2</v>
      </c>
      <c r="S61" s="24">
        <f>BRPL_EOD!S61-BRPL_ISGS_exbus!S61</f>
        <v>4.0609793370638414E-3</v>
      </c>
      <c r="T61" s="24">
        <f>BRPL_EOD!T61-BRPL_ISGS_exbus!T61</f>
        <v>-2.0594765100672152E-3</v>
      </c>
      <c r="U61" s="24">
        <f>BRPL_EOD!U61-BRPL_ISGS_exbus!U61</f>
        <v>-9.1963968671393559E-6</v>
      </c>
      <c r="V61" s="24">
        <f>BRPL_EOD!V61-BRPL_ISGS_exbus!V61</f>
        <v>2.1506227614089823E-3</v>
      </c>
      <c r="W61" s="24">
        <f>BRPL_EOD!W61-BRPL_ISGS_exbus!W61</f>
        <v>-1.0806556464814321E-2</v>
      </c>
      <c r="X61" s="24">
        <f>BRPL_EOD!X61-BRPL_ISGS_exbus!X61</f>
        <v>-2.9898872074980432E-3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-1.7568622276940005E-3</v>
      </c>
      <c r="L62" s="24">
        <f>BRPL_EOD!L62-BRPL_ISGS_exbus!L62</f>
        <v>-3.1837133550816077E-5</v>
      </c>
      <c r="M62" s="24">
        <f>BRPL_EOD!M62-BRPL_ISGS_exbus!M62</f>
        <v>2.2983155536593358E-3</v>
      </c>
      <c r="N62" s="24">
        <f>BRPL_EOD!N62-BRPL_ISGS_exbus!N62</f>
        <v>6.082687864150671E-3</v>
      </c>
      <c r="O62" s="24">
        <f>BRPL_EOD!O62-BRPL_ISGS_exbus!O62</f>
        <v>3.3686819695617487E-3</v>
      </c>
      <c r="P62" s="24">
        <f>BRPL_EOD!P62-BRPL_ISGS_exbus!P62</f>
        <v>1.4561700952953061E-4</v>
      </c>
      <c r="Q62" s="24">
        <f>BRPL_EOD!Q62-BRPL_ISGS_exbus!Q62</f>
        <v>1.5855251046019703E-3</v>
      </c>
      <c r="R62" s="24">
        <f>BRPL_EOD!R62-BRPL_ISGS_exbus!R62</f>
        <v>1.1786954220692536E-2</v>
      </c>
      <c r="S62" s="24">
        <f>BRPL_EOD!S62-BRPL_ISGS_exbus!S62</f>
        <v>4.0609793370638414E-3</v>
      </c>
      <c r="T62" s="24">
        <f>BRPL_EOD!T62-BRPL_ISGS_exbus!T62</f>
        <v>-2.0594765100672152E-3</v>
      </c>
      <c r="U62" s="24">
        <f>BRPL_EOD!U62-BRPL_ISGS_exbus!U62</f>
        <v>-9.1963968671393559E-6</v>
      </c>
      <c r="V62" s="24">
        <f>BRPL_EOD!V62-BRPL_ISGS_exbus!V62</f>
        <v>2.1506227614089823E-3</v>
      </c>
      <c r="W62" s="24">
        <f>BRPL_EOD!W62-BRPL_ISGS_exbus!W62</f>
        <v>-1.0806556464814321E-2</v>
      </c>
      <c r="X62" s="24">
        <f>BRPL_EOD!X62-BRPL_ISGS_exbus!X62</f>
        <v>-2.9898872074980432E-3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-1.2401576257161651E-3</v>
      </c>
      <c r="L63" s="24">
        <f>BRPL_EOD!L63-BRPL_ISGS_exbus!L63</f>
        <v>3.0072793954616373E-5</v>
      </c>
      <c r="M63" s="24">
        <f>BRPL_EOD!M63-BRPL_ISGS_exbus!M63</f>
        <v>2.2983155536593358E-3</v>
      </c>
      <c r="N63" s="24">
        <f>BRPL_EOD!N63-BRPL_ISGS_exbus!N63</f>
        <v>6.082687864150671E-3</v>
      </c>
      <c r="O63" s="24">
        <f>BRPL_EOD!O63-BRPL_ISGS_exbus!O63</f>
        <v>3.3686819695617487E-3</v>
      </c>
      <c r="P63" s="24">
        <f>BRPL_EOD!P63-BRPL_ISGS_exbus!P63</f>
        <v>1.4561700952953061E-4</v>
      </c>
      <c r="Q63" s="24">
        <f>BRPL_EOD!Q63-BRPL_ISGS_exbus!Q63</f>
        <v>1.5855251046019703E-3</v>
      </c>
      <c r="R63" s="24">
        <f>BRPL_EOD!R63-BRPL_ISGS_exbus!R63</f>
        <v>1.1786954220692536E-2</v>
      </c>
      <c r="S63" s="24">
        <f>BRPL_EOD!S63-BRPL_ISGS_exbus!S63</f>
        <v>4.0609793370638414E-3</v>
      </c>
      <c r="T63" s="24">
        <f>BRPL_EOD!T63-BRPL_ISGS_exbus!T63</f>
        <v>-2.0594765100672152E-3</v>
      </c>
      <c r="U63" s="24">
        <f>BRPL_EOD!U63-BRPL_ISGS_exbus!U63</f>
        <v>-9.1963968671393559E-6</v>
      </c>
      <c r="V63" s="24">
        <f>BRPL_EOD!V63-BRPL_ISGS_exbus!V63</f>
        <v>2.1506227614089823E-3</v>
      </c>
      <c r="W63" s="24">
        <f>BRPL_EOD!W63-BRPL_ISGS_exbus!W63</f>
        <v>-1.0806556464814321E-2</v>
      </c>
      <c r="X63" s="24">
        <f>BRPL_EOD!X63-BRPL_ISGS_exbus!X63</f>
        <v>5.4772459972127763E-3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5.5804782005566267E-3</v>
      </c>
      <c r="L64" s="24">
        <f>BRPL_EOD!L64-BRPL_ISGS_exbus!L64</f>
        <v>-9.1737548606474206E-6</v>
      </c>
      <c r="M64" s="24">
        <f>BRPL_EOD!M64-BRPL_ISGS_exbus!M64</f>
        <v>2.2983155536593358E-3</v>
      </c>
      <c r="N64" s="24">
        <f>BRPL_EOD!N64-BRPL_ISGS_exbus!N64</f>
        <v>6.082687864150671E-3</v>
      </c>
      <c r="O64" s="24">
        <f>BRPL_EOD!O64-BRPL_ISGS_exbus!O64</f>
        <v>3.3686819695617487E-3</v>
      </c>
      <c r="P64" s="24">
        <f>BRPL_EOD!P64-BRPL_ISGS_exbus!P64</f>
        <v>1.4561700952953061E-4</v>
      </c>
      <c r="Q64" s="24">
        <f>BRPL_EOD!Q64-BRPL_ISGS_exbus!Q64</f>
        <v>1.7383339432743838E-3</v>
      </c>
      <c r="R64" s="24">
        <f>BRPL_EOD!R64-BRPL_ISGS_exbus!R64</f>
        <v>-3.6099884712825769E-4</v>
      </c>
      <c r="S64" s="24">
        <f>BRPL_EOD!S64-BRPL_ISGS_exbus!S64</f>
        <v>2.7648479400745885E-3</v>
      </c>
      <c r="T64" s="24">
        <f>BRPL_EOD!T64-BRPL_ISGS_exbus!T64</f>
        <v>-2.0594765100672152E-3</v>
      </c>
      <c r="U64" s="24">
        <f>BRPL_EOD!U64-BRPL_ISGS_exbus!U64</f>
        <v>-9.1963968671393559E-6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5.9021329987984927E-4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-6.6721511013270174E-3</v>
      </c>
      <c r="L65" s="24">
        <f>BRPL_EOD!L65-BRPL_ISGS_exbus!L65</f>
        <v>-1.916578680027925E-5</v>
      </c>
      <c r="M65" s="24">
        <f>BRPL_EOD!M65-BRPL_ISGS_exbus!M65</f>
        <v>2.2983155536593358E-3</v>
      </c>
      <c r="N65" s="24">
        <f>BRPL_EOD!N65-BRPL_ISGS_exbus!N65</f>
        <v>6.082687864150671E-3</v>
      </c>
      <c r="O65" s="24">
        <f>BRPL_EOD!O65-BRPL_ISGS_exbus!O65</f>
        <v>3.3686819695617487E-3</v>
      </c>
      <c r="P65" s="24">
        <f>BRPL_EOD!P65-BRPL_ISGS_exbus!P65</f>
        <v>1.4561700952953061E-4</v>
      </c>
      <c r="Q65" s="24">
        <f>BRPL_EOD!Q65-BRPL_ISGS_exbus!Q65</f>
        <v>1.7383339432743838E-3</v>
      </c>
      <c r="R65" s="24">
        <f>BRPL_EOD!R65-BRPL_ISGS_exbus!R65</f>
        <v>-3.6099884712825769E-4</v>
      </c>
      <c r="S65" s="24">
        <f>BRPL_EOD!S65-BRPL_ISGS_exbus!S65</f>
        <v>2.7648479400745885E-3</v>
      </c>
      <c r="T65" s="24">
        <f>BRPL_EOD!T65-BRPL_ISGS_exbus!T65</f>
        <v>-2.0594765100672152E-3</v>
      </c>
      <c r="U65" s="24">
        <f>BRPL_EOD!U65-BRPL_ISGS_exbus!U65</f>
        <v>-9.1963968671393559E-6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5.9021329987984927E-4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-5.2204336337808854E-3</v>
      </c>
      <c r="L66" s="24">
        <f>BRPL_EOD!L66-BRPL_ISGS_exbus!L66</f>
        <v>-1.916578680027925E-5</v>
      </c>
      <c r="M66" s="24">
        <f>BRPL_EOD!M66-BRPL_ISGS_exbus!M66</f>
        <v>2.2983155536593358E-3</v>
      </c>
      <c r="N66" s="24">
        <f>BRPL_EOD!N66-BRPL_ISGS_exbus!N66</f>
        <v>6.082687864150671E-3</v>
      </c>
      <c r="O66" s="24">
        <f>BRPL_EOD!O66-BRPL_ISGS_exbus!O66</f>
        <v>3.3686819695617487E-3</v>
      </c>
      <c r="P66" s="24">
        <f>BRPL_EOD!P66-BRPL_ISGS_exbus!P66</f>
        <v>1.4561700952953061E-4</v>
      </c>
      <c r="Q66" s="24">
        <f>BRPL_EOD!Q66-BRPL_ISGS_exbus!Q66</f>
        <v>1.7383339432743838E-3</v>
      </c>
      <c r="R66" s="24">
        <f>BRPL_EOD!R66-BRPL_ISGS_exbus!R66</f>
        <v>-3.6099884712825769E-4</v>
      </c>
      <c r="S66" s="24">
        <f>BRPL_EOD!S66-BRPL_ISGS_exbus!S66</f>
        <v>2.7648479400745885E-3</v>
      </c>
      <c r="T66" s="24">
        <f>BRPL_EOD!T66-BRPL_ISGS_exbus!T66</f>
        <v>-2.0594765100672152E-3</v>
      </c>
      <c r="U66" s="24">
        <f>BRPL_EOD!U66-BRPL_ISGS_exbus!U66</f>
        <v>-9.1963968671393559E-6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5.9021329987984927E-4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-3.5731039451434299E-3</v>
      </c>
      <c r="L67" s="24">
        <f>BRPL_EOD!L67-BRPL_ISGS_exbus!L67</f>
        <v>-3.9273661392336123E-4</v>
      </c>
      <c r="M67" s="24">
        <f>BRPL_EOD!M67-BRPL_ISGS_exbus!M67</f>
        <v>-5.8358309311472567E-3</v>
      </c>
      <c r="N67" s="24">
        <f>BRPL_EOD!N67-BRPL_ISGS_exbus!N67</f>
        <v>-9.8191538736358552E-4</v>
      </c>
      <c r="O67" s="24">
        <f>BRPL_EOD!O67-BRPL_ISGS_exbus!O67</f>
        <v>1.577296182958321E-3</v>
      </c>
      <c r="P67" s="24">
        <f>BRPL_EOD!P67-BRPL_ISGS_exbus!P67</f>
        <v>1.9680355239799496E-3</v>
      </c>
      <c r="Q67" s="24">
        <f>BRPL_EOD!Q67-BRPL_ISGS_exbus!Q67</f>
        <v>2.0985630210876849E-3</v>
      </c>
      <c r="R67" s="24">
        <f>BRPL_EOD!R67-BRPL_ISGS_exbus!R67</f>
        <v>3.4636764705879841E-3</v>
      </c>
      <c r="S67" s="24">
        <f>BRPL_EOD!S67-BRPL_ISGS_exbus!S67</f>
        <v>5.5741902850261482E-3</v>
      </c>
      <c r="T67" s="24">
        <f>BRPL_EOD!T67-BRPL_ISGS_exbus!T67</f>
        <v>-1.6571223021581982E-3</v>
      </c>
      <c r="U67" s="24">
        <f>BRPL_EOD!U67-BRPL_ISGS_exbus!U67</f>
        <v>-9.1963968671393559E-6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5.9021329987984927E-4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2.3332838699730019E-3</v>
      </c>
      <c r="L68" s="24">
        <f>BRPL_EOD!L68-BRPL_ISGS_exbus!L68</f>
        <v>-3.9273661392336123E-4</v>
      </c>
      <c r="M68" s="24">
        <f>BRPL_EOD!M68-BRPL_ISGS_exbus!M68</f>
        <v>5.9566270174684632E-3</v>
      </c>
      <c r="N68" s="24">
        <f>BRPL_EOD!N68-BRPL_ISGS_exbus!N68</f>
        <v>1.8019890441678399E-3</v>
      </c>
      <c r="O68" s="24">
        <f>BRPL_EOD!O68-BRPL_ISGS_exbus!O68</f>
        <v>-2.4031097049856953E-3</v>
      </c>
      <c r="P68" s="24">
        <f>BRPL_EOD!P68-BRPL_ISGS_exbus!P68</f>
        <v>1.6970547249393064E-3</v>
      </c>
      <c r="Q68" s="24">
        <f>BRPL_EOD!Q68-BRPL_ISGS_exbus!Q68</f>
        <v>-4.4171570208728639E-3</v>
      </c>
      <c r="R68" s="24">
        <f>BRPL_EOD!R68-BRPL_ISGS_exbus!R68</f>
        <v>4.0950805064490226E-3</v>
      </c>
      <c r="S68" s="24">
        <f>BRPL_EOD!S68-BRPL_ISGS_exbus!S68</f>
        <v>5.2272751261153161E-3</v>
      </c>
      <c r="T68" s="24">
        <f>BRPL_EOD!T68-BRPL_ISGS_exbus!T68</f>
        <v>1.3081597222219798E-4</v>
      </c>
      <c r="U68" s="24">
        <f>BRPL_EOD!U68-BRPL_ISGS_exbus!U68</f>
        <v>-9.1963968671393559E-6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5.9021329987984927E-4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2.3471853787100372E-3</v>
      </c>
      <c r="L69" s="24">
        <f>BRPL_EOD!L69-BRPL_ISGS_exbus!L69</f>
        <v>-3.3873982956134085E-4</v>
      </c>
      <c r="M69" s="24">
        <f>BRPL_EOD!M69-BRPL_ISGS_exbus!M69</f>
        <v>5.8649454487067487E-3</v>
      </c>
      <c r="N69" s="24">
        <f>BRPL_EOD!N69-BRPL_ISGS_exbus!N69</f>
        <v>3.8887512521057488E-4</v>
      </c>
      <c r="O69" s="24">
        <f>BRPL_EOD!O69-BRPL_ISGS_exbus!O69</f>
        <v>-5.1064164746605911E-4</v>
      </c>
      <c r="P69" s="24">
        <f>BRPL_EOD!P69-BRPL_ISGS_exbus!P69</f>
        <v>1.1057217415419984E-3</v>
      </c>
      <c r="Q69" s="24">
        <f>BRPL_EOD!Q69-BRPL_ISGS_exbus!Q69</f>
        <v>-2.8826434144111346E-3</v>
      </c>
      <c r="R69" s="24">
        <f>BRPL_EOD!R69-BRPL_ISGS_exbus!R69</f>
        <v>-3.9900511337371825E-3</v>
      </c>
      <c r="S69" s="24">
        <f>BRPL_EOD!S69-BRPL_ISGS_exbus!S69</f>
        <v>3.9478670672181693E-3</v>
      </c>
      <c r="T69" s="24">
        <f>BRPL_EOD!T69-BRPL_ISGS_exbus!T69</f>
        <v>1.812644295302146E-3</v>
      </c>
      <c r="U69" s="24">
        <f>BRPL_EOD!U69-BRPL_ISGS_exbus!U69</f>
        <v>-9.1963968671393559E-6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5.9021329987984927E-4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-5.4766710468925339E-3</v>
      </c>
      <c r="L70" s="24">
        <f>BRPL_EOD!L70-BRPL_ISGS_exbus!L70</f>
        <v>-9.1737548606474206E-6</v>
      </c>
      <c r="M70" s="24">
        <f>BRPL_EOD!M70-BRPL_ISGS_exbus!M70</f>
        <v>2.2983155536593358E-3</v>
      </c>
      <c r="N70" s="24">
        <f>BRPL_EOD!N70-BRPL_ISGS_exbus!N70</f>
        <v>6.082687864150671E-3</v>
      </c>
      <c r="O70" s="24">
        <f>BRPL_EOD!O70-BRPL_ISGS_exbus!O70</f>
        <v>3.3686819695617487E-3</v>
      </c>
      <c r="P70" s="24">
        <f>BRPL_EOD!P70-BRPL_ISGS_exbus!P70</f>
        <v>1.4561700952953061E-4</v>
      </c>
      <c r="Q70" s="24">
        <f>BRPL_EOD!Q70-BRPL_ISGS_exbus!Q70</f>
        <v>1.7383339432743838E-3</v>
      </c>
      <c r="R70" s="24">
        <f>BRPL_EOD!R70-BRPL_ISGS_exbus!R70</f>
        <v>-3.6099884712825769E-4</v>
      </c>
      <c r="S70" s="24">
        <f>BRPL_EOD!S70-BRPL_ISGS_exbus!S70</f>
        <v>2.7648479400745885E-3</v>
      </c>
      <c r="T70" s="24">
        <f>BRPL_EOD!T70-BRPL_ISGS_exbus!T70</f>
        <v>-2.0594765100672152E-3</v>
      </c>
      <c r="U70" s="24">
        <f>BRPL_EOD!U70-BRPL_ISGS_exbus!U70</f>
        <v>-9.1963968671393559E-6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5.9021329987984927E-4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1.2175877591289463E-3</v>
      </c>
      <c r="L71" s="24">
        <f>BRPL_EOD!L71-BRPL_ISGS_exbus!L71</f>
        <v>5.2662679584258854E-5</v>
      </c>
      <c r="M71" s="24">
        <f>BRPL_EOD!M71-BRPL_ISGS_exbus!M71</f>
        <v>2.2983155536593358E-3</v>
      </c>
      <c r="N71" s="24">
        <f>BRPL_EOD!N71-BRPL_ISGS_exbus!N71</f>
        <v>6.082687864150671E-3</v>
      </c>
      <c r="O71" s="24">
        <f>BRPL_EOD!O71-BRPL_ISGS_exbus!O71</f>
        <v>3.3686819695617487E-3</v>
      </c>
      <c r="P71" s="24">
        <f>BRPL_EOD!P71-BRPL_ISGS_exbus!P71</f>
        <v>1.4561700952953061E-4</v>
      </c>
      <c r="Q71" s="24">
        <f>BRPL_EOD!Q71-BRPL_ISGS_exbus!Q71</f>
        <v>1.7383339432743838E-3</v>
      </c>
      <c r="R71" s="24">
        <f>BRPL_EOD!R71-BRPL_ISGS_exbus!R71</f>
        <v>-3.6099884712825769E-4</v>
      </c>
      <c r="S71" s="24">
        <f>BRPL_EOD!S71-BRPL_ISGS_exbus!S71</f>
        <v>2.7648479400745885E-3</v>
      </c>
      <c r="T71" s="24">
        <f>BRPL_EOD!T71-BRPL_ISGS_exbus!T71</f>
        <v>-2.0594765100672152E-3</v>
      </c>
      <c r="U71" s="24">
        <f>BRPL_EOD!U71-BRPL_ISGS_exbus!U71</f>
        <v>-9.1963968671393559E-6</v>
      </c>
      <c r="V71" s="24">
        <f>BRPL_EOD!V71-BRPL_ISGS_exbus!V71</f>
        <v>5.9775012443985531E-4</v>
      </c>
      <c r="W71" s="24">
        <f>BRPL_EOD!W71-BRPL_ISGS_exbus!W71</f>
        <v>-1.0806556464814321E-2</v>
      </c>
      <c r="X71" s="24">
        <f>BRPL_EOD!X71-BRPL_ISGS_exbus!X71</f>
        <v>1.4386449184513594E-3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1.1559463736148246E-3</v>
      </c>
      <c r="L72" s="24">
        <f>BRPL_EOD!L72-BRPL_ISGS_exbus!L72</f>
        <v>5.2662679584258854E-5</v>
      </c>
      <c r="M72" s="24">
        <f>BRPL_EOD!M72-BRPL_ISGS_exbus!M72</f>
        <v>2.2983155536593358E-3</v>
      </c>
      <c r="N72" s="24">
        <f>BRPL_EOD!N72-BRPL_ISGS_exbus!N72</f>
        <v>6.082687864150671E-3</v>
      </c>
      <c r="O72" s="24">
        <f>BRPL_EOD!O72-BRPL_ISGS_exbus!O72</f>
        <v>3.3686819695617487E-3</v>
      </c>
      <c r="P72" s="24">
        <f>BRPL_EOD!P72-BRPL_ISGS_exbus!P72</f>
        <v>1.4561700952953061E-4</v>
      </c>
      <c r="Q72" s="24">
        <f>BRPL_EOD!Q72-BRPL_ISGS_exbus!Q72</f>
        <v>1.7383339432743838E-3</v>
      </c>
      <c r="R72" s="24">
        <f>BRPL_EOD!R72-BRPL_ISGS_exbus!R72</f>
        <v>-3.6099884712825769E-4</v>
      </c>
      <c r="S72" s="24">
        <f>BRPL_EOD!S72-BRPL_ISGS_exbus!S72</f>
        <v>2.7648479400745885E-3</v>
      </c>
      <c r="T72" s="24">
        <f>BRPL_EOD!T72-BRPL_ISGS_exbus!T72</f>
        <v>-2.0594765100672152E-3</v>
      </c>
      <c r="U72" s="24">
        <f>BRPL_EOD!U72-BRPL_ISGS_exbus!U72</f>
        <v>-9.1963968671393559E-6</v>
      </c>
      <c r="V72" s="24">
        <f>BRPL_EOD!V72-BRPL_ISGS_exbus!V72</f>
        <v>5.9775012443985531E-4</v>
      </c>
      <c r="W72" s="24">
        <f>BRPL_EOD!W72-BRPL_ISGS_exbus!W72</f>
        <v>-1.0806556464814321E-2</v>
      </c>
      <c r="X72" s="24">
        <f>BRPL_EOD!X72-BRPL_ISGS_exbus!X72</f>
        <v>1.4386449184513594E-3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3.1849854509573561E-3</v>
      </c>
      <c r="L73" s="24">
        <f>BRPL_EOD!L73-BRPL_ISGS_exbus!L73</f>
        <v>5.2662679584258854E-5</v>
      </c>
      <c r="M73" s="24">
        <f>BRPL_EOD!M73-BRPL_ISGS_exbus!M73</f>
        <v>2.2983155536593358E-3</v>
      </c>
      <c r="N73" s="24">
        <f>BRPL_EOD!N73-BRPL_ISGS_exbus!N73</f>
        <v>6.082687864150671E-3</v>
      </c>
      <c r="O73" s="24">
        <f>BRPL_EOD!O73-BRPL_ISGS_exbus!O73</f>
        <v>3.3686819695617487E-3</v>
      </c>
      <c r="P73" s="24">
        <f>BRPL_EOD!P73-BRPL_ISGS_exbus!P73</f>
        <v>1.4561700952953061E-4</v>
      </c>
      <c r="Q73" s="24">
        <f>BRPL_EOD!Q73-BRPL_ISGS_exbus!Q73</f>
        <v>1.7383339432743838E-3</v>
      </c>
      <c r="R73" s="24">
        <f>BRPL_EOD!R73-BRPL_ISGS_exbus!R73</f>
        <v>4.7980379241536752E-3</v>
      </c>
      <c r="S73" s="24">
        <f>BRPL_EOD!S73-BRPL_ISGS_exbus!S73</f>
        <v>2.7648479400745885E-3</v>
      </c>
      <c r="T73" s="24">
        <f>BRPL_EOD!T73-BRPL_ISGS_exbus!T73</f>
        <v>-2.0594765100672152E-3</v>
      </c>
      <c r="U73" s="24">
        <f>BRPL_EOD!U73-BRPL_ISGS_exbus!U73</f>
        <v>-9.1963968671393559E-6</v>
      </c>
      <c r="V73" s="24">
        <f>BRPL_EOD!V73-BRPL_ISGS_exbus!V73</f>
        <v>5.9775012443985531E-4</v>
      </c>
      <c r="W73" s="24">
        <f>BRPL_EOD!W73-BRPL_ISGS_exbus!W73</f>
        <v>-1.0806556464814321E-2</v>
      </c>
      <c r="X73" s="24">
        <f>BRPL_EOD!X73-BRPL_ISGS_exbus!X73</f>
        <v>1.4386449184513594E-3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3.0515443013428012E-3</v>
      </c>
      <c r="L74" s="24">
        <f>BRPL_EOD!L74-BRPL_ISGS_exbus!L74</f>
        <v>5.2662679584258854E-5</v>
      </c>
      <c r="M74" s="24">
        <f>BRPL_EOD!M74-BRPL_ISGS_exbus!M74</f>
        <v>2.2983155536593358E-3</v>
      </c>
      <c r="N74" s="24">
        <f>BRPL_EOD!N74-BRPL_ISGS_exbus!N74</f>
        <v>6.082687864150671E-3</v>
      </c>
      <c r="O74" s="24">
        <f>BRPL_EOD!O74-BRPL_ISGS_exbus!O74</f>
        <v>3.3686819695617487E-3</v>
      </c>
      <c r="P74" s="24">
        <f>BRPL_EOD!P74-BRPL_ISGS_exbus!P74</f>
        <v>1.4561700952953061E-4</v>
      </c>
      <c r="Q74" s="24">
        <f>BRPL_EOD!Q74-BRPL_ISGS_exbus!Q74</f>
        <v>1.7383339432743838E-3</v>
      </c>
      <c r="R74" s="24">
        <f>BRPL_EOD!R74-BRPL_ISGS_exbus!R74</f>
        <v>4.7980379241536752E-3</v>
      </c>
      <c r="S74" s="24">
        <f>BRPL_EOD!S74-BRPL_ISGS_exbus!S74</f>
        <v>2.7648479400745885E-3</v>
      </c>
      <c r="T74" s="24">
        <f>BRPL_EOD!T74-BRPL_ISGS_exbus!T74</f>
        <v>-2.0594765100672152E-3</v>
      </c>
      <c r="U74" s="24">
        <f>BRPL_EOD!U74-BRPL_ISGS_exbus!U74</f>
        <v>-9.1963968671393559E-6</v>
      </c>
      <c r="V74" s="24">
        <f>BRPL_EOD!V74-BRPL_ISGS_exbus!V74</f>
        <v>5.9775012443985531E-4</v>
      </c>
      <c r="W74" s="24">
        <f>BRPL_EOD!W74-BRPL_ISGS_exbus!W74</f>
        <v>-1.0806556464814321E-2</v>
      </c>
      <c r="X74" s="24">
        <f>BRPL_EOD!X74-BRPL_ISGS_exbus!X74</f>
        <v>1.4386449184513594E-3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2.8380363272049181E-3</v>
      </c>
      <c r="L75" s="24">
        <f>BRPL_EOD!L75-BRPL_ISGS_exbus!L75</f>
        <v>5.2662679584258854E-5</v>
      </c>
      <c r="M75" s="24">
        <f>BRPL_EOD!M75-BRPL_ISGS_exbus!M75</f>
        <v>2.2983155536593358E-3</v>
      </c>
      <c r="N75" s="24">
        <f>BRPL_EOD!N75-BRPL_ISGS_exbus!N75</f>
        <v>6.082687864150671E-3</v>
      </c>
      <c r="O75" s="24">
        <f>BRPL_EOD!O75-BRPL_ISGS_exbus!O75</f>
        <v>3.3686819695617487E-3</v>
      </c>
      <c r="P75" s="24">
        <f>BRPL_EOD!P75-BRPL_ISGS_exbus!P75</f>
        <v>1.4561700952953061E-4</v>
      </c>
      <c r="Q75" s="24">
        <f>BRPL_EOD!Q75-BRPL_ISGS_exbus!Q75</f>
        <v>1.7383339432743838E-3</v>
      </c>
      <c r="R75" s="24">
        <f>BRPL_EOD!R75-BRPL_ISGS_exbus!R75</f>
        <v>4.7980379241536752E-3</v>
      </c>
      <c r="S75" s="24">
        <f>BRPL_EOD!S75-BRPL_ISGS_exbus!S75</f>
        <v>2.7648479400745885E-3</v>
      </c>
      <c r="T75" s="24">
        <f>BRPL_EOD!T75-BRPL_ISGS_exbus!T75</f>
        <v>-2.0594765100672152E-3</v>
      </c>
      <c r="U75" s="24">
        <f>BRPL_EOD!U75-BRPL_ISGS_exbus!U75</f>
        <v>-9.1963968671393559E-6</v>
      </c>
      <c r="V75" s="24">
        <f>BRPL_EOD!V75-BRPL_ISGS_exbus!V75</f>
        <v>5.9775012443985531E-4</v>
      </c>
      <c r="W75" s="24">
        <f>BRPL_EOD!W75-BRPL_ISGS_exbus!W75</f>
        <v>-1.0806556464814321E-2</v>
      </c>
      <c r="X75" s="24">
        <f>BRPL_EOD!X75-BRPL_ISGS_exbus!X75</f>
        <v>1.4386449184513594E-3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1.2372021884630158E-3</v>
      </c>
      <c r="L76" s="24">
        <f>BRPL_EOD!L76-BRPL_ISGS_exbus!L76</f>
        <v>5.2662679584258854E-5</v>
      </c>
      <c r="M76" s="24">
        <f>BRPL_EOD!M76-BRPL_ISGS_exbus!M76</f>
        <v>2.2983155536593358E-3</v>
      </c>
      <c r="N76" s="24">
        <f>BRPL_EOD!N76-BRPL_ISGS_exbus!N76</f>
        <v>6.082687864150671E-3</v>
      </c>
      <c r="O76" s="24">
        <f>BRPL_EOD!O76-BRPL_ISGS_exbus!O76</f>
        <v>3.3686819695617487E-3</v>
      </c>
      <c r="P76" s="24">
        <f>BRPL_EOD!P76-BRPL_ISGS_exbus!P76</f>
        <v>1.4561700952953061E-4</v>
      </c>
      <c r="Q76" s="24">
        <f>BRPL_EOD!Q76-BRPL_ISGS_exbus!Q76</f>
        <v>1.7383339432743838E-3</v>
      </c>
      <c r="R76" s="24">
        <f>BRPL_EOD!R76-BRPL_ISGS_exbus!R76</f>
        <v>4.7980379241536752E-3</v>
      </c>
      <c r="S76" s="24">
        <f>BRPL_EOD!S76-BRPL_ISGS_exbus!S76</f>
        <v>2.7648479400745885E-3</v>
      </c>
      <c r="T76" s="24">
        <f>BRPL_EOD!T76-BRPL_ISGS_exbus!T76</f>
        <v>-2.0594765100672152E-3</v>
      </c>
      <c r="U76" s="24">
        <f>BRPL_EOD!U76-BRPL_ISGS_exbus!U76</f>
        <v>-9.1963968671393559E-6</v>
      </c>
      <c r="V76" s="24">
        <f>BRPL_EOD!V76-BRPL_ISGS_exbus!V76</f>
        <v>5.9775012443985531E-4</v>
      </c>
      <c r="W76" s="24">
        <f>BRPL_EOD!W76-BRPL_ISGS_exbus!W76</f>
        <v>2.2053955978407203E-4</v>
      </c>
      <c r="X76" s="24">
        <f>BRPL_EOD!X76-BRPL_ISGS_exbus!X76</f>
        <v>1.4386449184513594E-3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1.2781920767110933E-3</v>
      </c>
      <c r="L77" s="24">
        <f>BRPL_EOD!L77-BRPL_ISGS_exbus!L77</f>
        <v>-1.0794187505158703E-4</v>
      </c>
      <c r="M77" s="24">
        <f>BRPL_EOD!M77-BRPL_ISGS_exbus!M77</f>
        <v>2.2983155536593358E-3</v>
      </c>
      <c r="N77" s="24">
        <f>BRPL_EOD!N77-BRPL_ISGS_exbus!N77</f>
        <v>6.082687864150671E-3</v>
      </c>
      <c r="O77" s="24">
        <f>BRPL_EOD!O77-BRPL_ISGS_exbus!O77</f>
        <v>3.3686819695617487E-3</v>
      </c>
      <c r="P77" s="24">
        <f>BRPL_EOD!P77-BRPL_ISGS_exbus!P77</f>
        <v>1.4561700952953061E-4</v>
      </c>
      <c r="Q77" s="24">
        <f>BRPL_EOD!Q77-BRPL_ISGS_exbus!Q77</f>
        <v>1.7383339432743838E-3</v>
      </c>
      <c r="R77" s="24">
        <f>BRPL_EOD!R77-BRPL_ISGS_exbus!R77</f>
        <v>4.7980379241536752E-3</v>
      </c>
      <c r="S77" s="24">
        <f>BRPL_EOD!S77-BRPL_ISGS_exbus!S77</f>
        <v>2.7648479400745885E-3</v>
      </c>
      <c r="T77" s="24">
        <f>BRPL_EOD!T77-BRPL_ISGS_exbus!T77</f>
        <v>-2.0594765100672152E-3</v>
      </c>
      <c r="U77" s="24">
        <f>BRPL_EOD!U77-BRPL_ISGS_exbus!U77</f>
        <v>-9.1963968671393559E-6</v>
      </c>
      <c r="V77" s="24">
        <f>BRPL_EOD!V77-BRPL_ISGS_exbus!V77</f>
        <v>5.9775012443985531E-4</v>
      </c>
      <c r="W77" s="24">
        <f>BRPL_EOD!W77-BRPL_ISGS_exbus!W77</f>
        <v>2.2053955978407203E-4</v>
      </c>
      <c r="X77" s="24">
        <f>BRPL_EOD!X77-BRPL_ISGS_exbus!X77</f>
        <v>1.4386449184513594E-3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-1.5783426234179387E-3</v>
      </c>
      <c r="L78" s="24">
        <f>BRPL_EOD!L78-BRPL_ISGS_exbus!L78</f>
        <v>-1.0794187505158703E-4</v>
      </c>
      <c r="M78" s="24">
        <f>BRPL_EOD!M78-BRPL_ISGS_exbus!M78</f>
        <v>2.2983155536593358E-3</v>
      </c>
      <c r="N78" s="24">
        <f>BRPL_EOD!N78-BRPL_ISGS_exbus!N78</f>
        <v>6.082687864150671E-3</v>
      </c>
      <c r="O78" s="24">
        <f>BRPL_EOD!O78-BRPL_ISGS_exbus!O78</f>
        <v>3.3686819695617487E-3</v>
      </c>
      <c r="P78" s="24">
        <f>BRPL_EOD!P78-BRPL_ISGS_exbus!P78</f>
        <v>1.4561700952953061E-4</v>
      </c>
      <c r="Q78" s="24">
        <f>BRPL_EOD!Q78-BRPL_ISGS_exbus!Q78</f>
        <v>1.7383339432743838E-3</v>
      </c>
      <c r="R78" s="24">
        <f>BRPL_EOD!R78-BRPL_ISGS_exbus!R78</f>
        <v>4.7980379241536752E-3</v>
      </c>
      <c r="S78" s="24">
        <f>BRPL_EOD!S78-BRPL_ISGS_exbus!S78</f>
        <v>2.7648479400745885E-3</v>
      </c>
      <c r="T78" s="24">
        <f>BRPL_EOD!T78-BRPL_ISGS_exbus!T78</f>
        <v>-2.0594765100672152E-3</v>
      </c>
      <c r="U78" s="24">
        <f>BRPL_EOD!U78-BRPL_ISGS_exbus!U78</f>
        <v>-9.1963968671393559E-6</v>
      </c>
      <c r="V78" s="24">
        <f>BRPL_EOD!V78-BRPL_ISGS_exbus!V78</f>
        <v>5.9775012443985531E-4</v>
      </c>
      <c r="W78" s="24">
        <f>BRPL_EOD!W78-BRPL_ISGS_exbus!W78</f>
        <v>2.2053955978407203E-4</v>
      </c>
      <c r="X78" s="24">
        <f>BRPL_EOD!X78-BRPL_ISGS_exbus!X78</f>
        <v>1.4386449184513594E-3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8.7318397936542169E-4</v>
      </c>
      <c r="L79" s="24">
        <f>BRPL_EOD!L79-BRPL_ISGS_exbus!L79</f>
        <v>-8.9350848808678052E-6</v>
      </c>
      <c r="M79" s="24">
        <f>BRPL_EOD!M79-BRPL_ISGS_exbus!M79</f>
        <v>2.2983155536593358E-3</v>
      </c>
      <c r="N79" s="24">
        <f>BRPL_EOD!N79-BRPL_ISGS_exbus!N79</f>
        <v>6.082687864150671E-3</v>
      </c>
      <c r="O79" s="24">
        <f>BRPL_EOD!O79-BRPL_ISGS_exbus!O79</f>
        <v>3.3686819695617487E-3</v>
      </c>
      <c r="P79" s="24">
        <f>BRPL_EOD!P79-BRPL_ISGS_exbus!P79</f>
        <v>1.4561700952953061E-4</v>
      </c>
      <c r="Q79" s="24">
        <f>BRPL_EOD!Q79-BRPL_ISGS_exbus!Q79</f>
        <v>1.7383339432743838E-3</v>
      </c>
      <c r="R79" s="24">
        <f>BRPL_EOD!R79-BRPL_ISGS_exbus!R79</f>
        <v>4.7980379241536752E-3</v>
      </c>
      <c r="S79" s="24">
        <f>BRPL_EOD!S79-BRPL_ISGS_exbus!S79</f>
        <v>2.7648479400745885E-3</v>
      </c>
      <c r="T79" s="24">
        <f>BRPL_EOD!T79-BRPL_ISGS_exbus!T79</f>
        <v>-2.0594765100672152E-3</v>
      </c>
      <c r="U79" s="24">
        <f>BRPL_EOD!U79-BRPL_ISGS_exbus!U79</f>
        <v>-9.1963968671393559E-6</v>
      </c>
      <c r="V79" s="24">
        <f>BRPL_EOD!V79-BRPL_ISGS_exbus!V79</f>
        <v>5.9775012443985531E-4</v>
      </c>
      <c r="W79" s="24">
        <f>BRPL_EOD!W79-BRPL_ISGS_exbus!W79</f>
        <v>-1.0806556464814321E-2</v>
      </c>
      <c r="X79" s="24">
        <f>BRPL_EOD!X79-BRPL_ISGS_exbus!X79</f>
        <v>1.4386449184513594E-3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-3.3571753180581254E-3</v>
      </c>
      <c r="L80" s="24">
        <f>BRPL_EOD!L80-BRPL_ISGS_exbus!L80</f>
        <v>-8.9350848808678052E-6</v>
      </c>
      <c r="M80" s="24">
        <f>BRPL_EOD!M80-BRPL_ISGS_exbus!M80</f>
        <v>2.2983155536593358E-3</v>
      </c>
      <c r="N80" s="24">
        <f>BRPL_EOD!N80-BRPL_ISGS_exbus!N80</f>
        <v>6.082687864150671E-3</v>
      </c>
      <c r="O80" s="24">
        <f>BRPL_EOD!O80-BRPL_ISGS_exbus!O80</f>
        <v>3.3686819695617487E-3</v>
      </c>
      <c r="P80" s="24">
        <f>BRPL_EOD!P80-BRPL_ISGS_exbus!P80</f>
        <v>1.4561700952953061E-4</v>
      </c>
      <c r="Q80" s="24">
        <f>BRPL_EOD!Q80-BRPL_ISGS_exbus!Q80</f>
        <v>1.7383339432743838E-3</v>
      </c>
      <c r="R80" s="24">
        <f>BRPL_EOD!R80-BRPL_ISGS_exbus!R80</f>
        <v>4.7980379241536752E-3</v>
      </c>
      <c r="S80" s="24">
        <f>BRPL_EOD!S80-BRPL_ISGS_exbus!S80</f>
        <v>2.7648479400745885E-3</v>
      </c>
      <c r="T80" s="24">
        <f>BRPL_EOD!T80-BRPL_ISGS_exbus!T80</f>
        <v>-2.0594765100672152E-3</v>
      </c>
      <c r="U80" s="24">
        <f>BRPL_EOD!U80-BRPL_ISGS_exbus!U80</f>
        <v>-9.1963968671393559E-6</v>
      </c>
      <c r="V80" s="24">
        <f>BRPL_EOD!V80-BRPL_ISGS_exbus!V80</f>
        <v>5.9775012443985531E-4</v>
      </c>
      <c r="W80" s="24">
        <f>BRPL_EOD!W80-BRPL_ISGS_exbus!W80</f>
        <v>-1.0806556464814321E-2</v>
      </c>
      <c r="X80" s="24">
        <f>BRPL_EOD!X80-BRPL_ISGS_exbus!X80</f>
        <v>1.4386449184513594E-3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2.6869245868965663E-4</v>
      </c>
      <c r="L81" s="24">
        <f>BRPL_EOD!L81-BRPL_ISGS_exbus!L81</f>
        <v>-8.9350848808678052E-6</v>
      </c>
      <c r="M81" s="24">
        <f>BRPL_EOD!M81-BRPL_ISGS_exbus!M81</f>
        <v>2.2983155536593358E-3</v>
      </c>
      <c r="N81" s="24">
        <f>BRPL_EOD!N81-BRPL_ISGS_exbus!N81</f>
        <v>6.082687864150671E-3</v>
      </c>
      <c r="O81" s="24">
        <f>BRPL_EOD!O81-BRPL_ISGS_exbus!O81</f>
        <v>3.3686819695617487E-3</v>
      </c>
      <c r="P81" s="24">
        <f>BRPL_EOD!P81-BRPL_ISGS_exbus!P81</f>
        <v>1.4561700952953061E-4</v>
      </c>
      <c r="Q81" s="24">
        <f>BRPL_EOD!Q81-BRPL_ISGS_exbus!Q81</f>
        <v>1.7383339432743838E-3</v>
      </c>
      <c r="R81" s="24">
        <f>BRPL_EOD!R81-BRPL_ISGS_exbus!R81</f>
        <v>4.7980379241536752E-3</v>
      </c>
      <c r="S81" s="24">
        <f>BRPL_EOD!S81-BRPL_ISGS_exbus!S81</f>
        <v>2.7648479400745885E-3</v>
      </c>
      <c r="T81" s="24">
        <f>BRPL_EOD!T81-BRPL_ISGS_exbus!T81</f>
        <v>-2.0594765100672152E-3</v>
      </c>
      <c r="U81" s="24">
        <f>BRPL_EOD!U81-BRPL_ISGS_exbus!U81</f>
        <v>-9.1963968671393559E-6</v>
      </c>
      <c r="V81" s="24">
        <f>BRPL_EOD!V81-BRPL_ISGS_exbus!V81</f>
        <v>5.9775012443985531E-4</v>
      </c>
      <c r="W81" s="24">
        <f>BRPL_EOD!W81-BRPL_ISGS_exbus!W81</f>
        <v>-1.0806556464814321E-2</v>
      </c>
      <c r="X81" s="24">
        <f>BRPL_EOD!X81-BRPL_ISGS_exbus!X81</f>
        <v>1.4386449184513594E-3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-8.8868926360419209E-4</v>
      </c>
      <c r="L82" s="24">
        <f>BRPL_EOD!L82-BRPL_ISGS_exbus!L82</f>
        <v>-8.9350848808678052E-6</v>
      </c>
      <c r="M82" s="24">
        <f>BRPL_EOD!M82-BRPL_ISGS_exbus!M82</f>
        <v>2.2983155536593358E-3</v>
      </c>
      <c r="N82" s="24">
        <f>BRPL_EOD!N82-BRPL_ISGS_exbus!N82</f>
        <v>6.082687864150671E-3</v>
      </c>
      <c r="O82" s="24">
        <f>BRPL_EOD!O82-BRPL_ISGS_exbus!O82</f>
        <v>3.3686819695617487E-3</v>
      </c>
      <c r="P82" s="24">
        <f>BRPL_EOD!P82-BRPL_ISGS_exbus!P82</f>
        <v>1.4561700952953061E-4</v>
      </c>
      <c r="Q82" s="24">
        <f>BRPL_EOD!Q82-BRPL_ISGS_exbus!Q82</f>
        <v>1.7383339432743838E-3</v>
      </c>
      <c r="R82" s="24">
        <f>BRPL_EOD!R82-BRPL_ISGS_exbus!R82</f>
        <v>4.7980379241536752E-3</v>
      </c>
      <c r="S82" s="24">
        <f>BRPL_EOD!S82-BRPL_ISGS_exbus!S82</f>
        <v>2.7648479400745885E-3</v>
      </c>
      <c r="T82" s="24">
        <f>BRPL_EOD!T82-BRPL_ISGS_exbus!T82</f>
        <v>-2.0594765100672152E-3</v>
      </c>
      <c r="U82" s="24">
        <f>BRPL_EOD!U82-BRPL_ISGS_exbus!U82</f>
        <v>-9.1963968671393559E-6</v>
      </c>
      <c r="V82" s="24">
        <f>BRPL_EOD!V82-BRPL_ISGS_exbus!V82</f>
        <v>5.9775012443985531E-4</v>
      </c>
      <c r="W82" s="24">
        <f>BRPL_EOD!W82-BRPL_ISGS_exbus!W82</f>
        <v>-1.0806556464814321E-2</v>
      </c>
      <c r="X82" s="24">
        <f>BRPL_EOD!X82-BRPL_ISGS_exbus!X82</f>
        <v>1.4386449184513594E-3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-8.8868926360419209E-4</v>
      </c>
      <c r="L83" s="24">
        <f>BRPL_EOD!L83-BRPL_ISGS_exbus!L83</f>
        <v>0</v>
      </c>
      <c r="M83" s="24">
        <f>BRPL_EOD!M83-BRPL_ISGS_exbus!M83</f>
        <v>2.2983155536593358E-3</v>
      </c>
      <c r="N83" s="24">
        <f>BRPL_EOD!N83-BRPL_ISGS_exbus!N83</f>
        <v>6.082687864150671E-3</v>
      </c>
      <c r="O83" s="24">
        <f>BRPL_EOD!O83-BRPL_ISGS_exbus!O83</f>
        <v>3.3686819695617487E-3</v>
      </c>
      <c r="P83" s="24">
        <f>BRPL_EOD!P83-BRPL_ISGS_exbus!P83</f>
        <v>1.4561700952953061E-4</v>
      </c>
      <c r="Q83" s="24">
        <f>BRPL_EOD!Q83-BRPL_ISGS_exbus!Q83</f>
        <v>1.7383339432743838E-3</v>
      </c>
      <c r="R83" s="24">
        <f>BRPL_EOD!R83-BRPL_ISGS_exbus!R83</f>
        <v>4.7980379241536752E-3</v>
      </c>
      <c r="S83" s="24">
        <f>BRPL_EOD!S83-BRPL_ISGS_exbus!S83</f>
        <v>2.7648479400745885E-3</v>
      </c>
      <c r="T83" s="24">
        <f>BRPL_EOD!T83-BRPL_ISGS_exbus!T83</f>
        <v>-2.0594765100672152E-3</v>
      </c>
      <c r="U83" s="24">
        <f>BRPL_EOD!U83-BRPL_ISGS_exbus!U83</f>
        <v>-9.1963968671393559E-6</v>
      </c>
      <c r="V83" s="24">
        <f>BRPL_EOD!V83-BRPL_ISGS_exbus!V83</f>
        <v>5.9775012443985531E-4</v>
      </c>
      <c r="W83" s="24">
        <f>BRPL_EOD!W83-BRPL_ISGS_exbus!W83</f>
        <v>-1.0806556464814321E-2</v>
      </c>
      <c r="X83" s="24">
        <f>BRPL_EOD!X83-BRPL_ISGS_exbus!X83</f>
        <v>1.4386449184513594E-3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-8.8868926360419209E-4</v>
      </c>
      <c r="L84" s="24">
        <f>BRPL_EOD!L84-BRPL_ISGS_exbus!L84</f>
        <v>0</v>
      </c>
      <c r="M84" s="24">
        <f>BRPL_EOD!M84-BRPL_ISGS_exbus!M84</f>
        <v>2.2983155536593358E-3</v>
      </c>
      <c r="N84" s="24">
        <f>BRPL_EOD!N84-BRPL_ISGS_exbus!N84</f>
        <v>6.082687864150671E-3</v>
      </c>
      <c r="O84" s="24">
        <f>BRPL_EOD!O84-BRPL_ISGS_exbus!O84</f>
        <v>3.3686819695617487E-3</v>
      </c>
      <c r="P84" s="24">
        <f>BRPL_EOD!P84-BRPL_ISGS_exbus!P84</f>
        <v>1.4561700952953061E-4</v>
      </c>
      <c r="Q84" s="24">
        <f>BRPL_EOD!Q84-BRPL_ISGS_exbus!Q84</f>
        <v>1.7383339432743838E-3</v>
      </c>
      <c r="R84" s="24">
        <f>BRPL_EOD!R84-BRPL_ISGS_exbus!R84</f>
        <v>4.7980379241536752E-3</v>
      </c>
      <c r="S84" s="24">
        <f>BRPL_EOD!S84-BRPL_ISGS_exbus!S84</f>
        <v>2.7648479400745885E-3</v>
      </c>
      <c r="T84" s="24">
        <f>BRPL_EOD!T84-BRPL_ISGS_exbus!T84</f>
        <v>-2.0594765100672152E-3</v>
      </c>
      <c r="U84" s="24">
        <f>BRPL_EOD!U84-BRPL_ISGS_exbus!U84</f>
        <v>-9.1963968671393559E-6</v>
      </c>
      <c r="V84" s="24">
        <f>BRPL_EOD!V84-BRPL_ISGS_exbus!V84</f>
        <v>5.9775012443985531E-4</v>
      </c>
      <c r="W84" s="24">
        <f>BRPL_EOD!W84-BRPL_ISGS_exbus!W84</f>
        <v>-1.0806556464814321E-2</v>
      </c>
      <c r="X84" s="24">
        <f>BRPL_EOD!X84-BRPL_ISGS_exbus!X84</f>
        <v>1.4386449184513594E-3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-1.5783426234179387E-3</v>
      </c>
      <c r="L85" s="24">
        <f>BRPL_EOD!L85-BRPL_ISGS_exbus!L85</f>
        <v>0</v>
      </c>
      <c r="M85" s="24">
        <f>BRPL_EOD!M85-BRPL_ISGS_exbus!M85</f>
        <v>2.2983155536593358E-3</v>
      </c>
      <c r="N85" s="24">
        <f>BRPL_EOD!N85-BRPL_ISGS_exbus!N85</f>
        <v>6.082687864150671E-3</v>
      </c>
      <c r="O85" s="24">
        <f>BRPL_EOD!O85-BRPL_ISGS_exbus!O85</f>
        <v>3.3686819695617487E-3</v>
      </c>
      <c r="P85" s="24">
        <f>BRPL_EOD!P85-BRPL_ISGS_exbus!P85</f>
        <v>1.4561700952953061E-4</v>
      </c>
      <c r="Q85" s="24">
        <f>BRPL_EOD!Q85-BRPL_ISGS_exbus!Q85</f>
        <v>1.7383339432743838E-3</v>
      </c>
      <c r="R85" s="24">
        <f>BRPL_EOD!R85-BRPL_ISGS_exbus!R85</f>
        <v>4.7980379241536752E-3</v>
      </c>
      <c r="S85" s="24">
        <f>BRPL_EOD!S85-BRPL_ISGS_exbus!S85</f>
        <v>2.7648479400745885E-3</v>
      </c>
      <c r="T85" s="24">
        <f>BRPL_EOD!T85-BRPL_ISGS_exbus!T85</f>
        <v>-2.0594765100672152E-3</v>
      </c>
      <c r="U85" s="24">
        <f>BRPL_EOD!U85-BRPL_ISGS_exbus!U85</f>
        <v>-9.1963968671393559E-6</v>
      </c>
      <c r="V85" s="24">
        <f>BRPL_EOD!V85-BRPL_ISGS_exbus!V85</f>
        <v>5.9775012443985531E-4</v>
      </c>
      <c r="W85" s="24">
        <f>BRPL_EOD!W85-BRPL_ISGS_exbus!W85</f>
        <v>-1.0806556464814321E-2</v>
      </c>
      <c r="X85" s="24">
        <f>BRPL_EOD!X85-BRPL_ISGS_exbus!X85</f>
        <v>1.4386449184513594E-3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-1.5783426234179387E-3</v>
      </c>
      <c r="L86" s="24">
        <f>BRPL_EOD!L86-BRPL_ISGS_exbus!L86</f>
        <v>0</v>
      </c>
      <c r="M86" s="24">
        <f>BRPL_EOD!M86-BRPL_ISGS_exbus!M86</f>
        <v>2.2983155536593358E-3</v>
      </c>
      <c r="N86" s="24">
        <f>BRPL_EOD!N86-BRPL_ISGS_exbus!N86</f>
        <v>6.082687864150671E-3</v>
      </c>
      <c r="O86" s="24">
        <f>BRPL_EOD!O86-BRPL_ISGS_exbus!O86</f>
        <v>3.3686819695617487E-3</v>
      </c>
      <c r="P86" s="24">
        <f>BRPL_EOD!P86-BRPL_ISGS_exbus!P86</f>
        <v>1.4561700952953061E-4</v>
      </c>
      <c r="Q86" s="24">
        <f>BRPL_EOD!Q86-BRPL_ISGS_exbus!Q86</f>
        <v>1.7383339432743838E-3</v>
      </c>
      <c r="R86" s="24">
        <f>BRPL_EOD!R86-BRPL_ISGS_exbus!R86</f>
        <v>4.7980379241536752E-3</v>
      </c>
      <c r="S86" s="24">
        <f>BRPL_EOD!S86-BRPL_ISGS_exbus!S86</f>
        <v>2.7648479400745885E-3</v>
      </c>
      <c r="T86" s="24">
        <f>BRPL_EOD!T86-BRPL_ISGS_exbus!T86</f>
        <v>-2.0594765100672152E-3</v>
      </c>
      <c r="U86" s="24">
        <f>BRPL_EOD!U86-BRPL_ISGS_exbus!U86</f>
        <v>-9.1963968671393559E-6</v>
      </c>
      <c r="V86" s="24">
        <f>BRPL_EOD!V86-BRPL_ISGS_exbus!V86</f>
        <v>5.9775012443985531E-4</v>
      </c>
      <c r="W86" s="24">
        <f>BRPL_EOD!W86-BRPL_ISGS_exbus!W86</f>
        <v>-1.0806556464814321E-2</v>
      </c>
      <c r="X86" s="24">
        <f>BRPL_EOD!X86-BRPL_ISGS_exbus!X86</f>
        <v>1.4386449184513594E-3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-1.5783426234179387E-3</v>
      </c>
      <c r="L87" s="24">
        <f>BRPL_EOD!L87-BRPL_ISGS_exbus!L87</f>
        <v>0</v>
      </c>
      <c r="M87" s="24">
        <f>BRPL_EOD!M87-BRPL_ISGS_exbus!M87</f>
        <v>2.2983155536593358E-3</v>
      </c>
      <c r="N87" s="24">
        <f>BRPL_EOD!N87-BRPL_ISGS_exbus!N87</f>
        <v>6.082687864150671E-3</v>
      </c>
      <c r="O87" s="24">
        <f>BRPL_EOD!O87-BRPL_ISGS_exbus!O87</f>
        <v>3.3686819695617487E-3</v>
      </c>
      <c r="P87" s="24">
        <f>BRPL_EOD!P87-BRPL_ISGS_exbus!P87</f>
        <v>1.4561700952953061E-4</v>
      </c>
      <c r="Q87" s="24">
        <f>BRPL_EOD!Q87-BRPL_ISGS_exbus!Q87</f>
        <v>1.7383339432743838E-3</v>
      </c>
      <c r="R87" s="24">
        <f>BRPL_EOD!R87-BRPL_ISGS_exbus!R87</f>
        <v>4.7980379241536752E-3</v>
      </c>
      <c r="S87" s="24">
        <f>BRPL_EOD!S87-BRPL_ISGS_exbus!S87</f>
        <v>2.7648479400745885E-3</v>
      </c>
      <c r="T87" s="24">
        <f>BRPL_EOD!T87-BRPL_ISGS_exbus!T87</f>
        <v>-2.0594765100672152E-3</v>
      </c>
      <c r="U87" s="24">
        <f>BRPL_EOD!U87-BRPL_ISGS_exbus!U87</f>
        <v>-9.1963968671393559E-6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-2.807385310362065E-3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-1.5783426234179387E-3</v>
      </c>
      <c r="L88" s="24">
        <f>BRPL_EOD!L88-BRPL_ISGS_exbus!L88</f>
        <v>0</v>
      </c>
      <c r="M88" s="24">
        <f>BRPL_EOD!M88-BRPL_ISGS_exbus!M88</f>
        <v>2.2983155536593358E-3</v>
      </c>
      <c r="N88" s="24">
        <f>BRPL_EOD!N88-BRPL_ISGS_exbus!N88</f>
        <v>6.082687864150671E-3</v>
      </c>
      <c r="O88" s="24">
        <f>BRPL_EOD!O88-BRPL_ISGS_exbus!O88</f>
        <v>3.3686819695617487E-3</v>
      </c>
      <c r="P88" s="24">
        <f>BRPL_EOD!P88-BRPL_ISGS_exbus!P88</f>
        <v>1.4561700952953061E-4</v>
      </c>
      <c r="Q88" s="24">
        <f>BRPL_EOD!Q88-BRPL_ISGS_exbus!Q88</f>
        <v>1.7383339432743838E-3</v>
      </c>
      <c r="R88" s="24">
        <f>BRPL_EOD!R88-BRPL_ISGS_exbus!R88</f>
        <v>4.7980379241536752E-3</v>
      </c>
      <c r="S88" s="24">
        <f>BRPL_EOD!S88-BRPL_ISGS_exbus!S88</f>
        <v>2.7648479400745885E-3</v>
      </c>
      <c r="T88" s="24">
        <f>BRPL_EOD!T88-BRPL_ISGS_exbus!T88</f>
        <v>-2.0594765100672152E-3</v>
      </c>
      <c r="U88" s="24">
        <f>BRPL_EOD!U88-BRPL_ISGS_exbus!U88</f>
        <v>-9.1963968671393559E-6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1.3613691342584389E-3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-1.5783426234179387E-3</v>
      </c>
      <c r="L89" s="24">
        <f>BRPL_EOD!L89-BRPL_ISGS_exbus!L89</f>
        <v>0</v>
      </c>
      <c r="M89" s="24">
        <f>BRPL_EOD!M89-BRPL_ISGS_exbus!M89</f>
        <v>2.2983155536593358E-3</v>
      </c>
      <c r="N89" s="24">
        <f>BRPL_EOD!N89-BRPL_ISGS_exbus!N89</f>
        <v>6.082687864150671E-3</v>
      </c>
      <c r="O89" s="24">
        <f>BRPL_EOD!O89-BRPL_ISGS_exbus!O89</f>
        <v>3.3686819695617487E-3</v>
      </c>
      <c r="P89" s="24">
        <f>BRPL_EOD!P89-BRPL_ISGS_exbus!P89</f>
        <v>1.4561700952953061E-4</v>
      </c>
      <c r="Q89" s="24">
        <f>BRPL_EOD!Q89-BRPL_ISGS_exbus!Q89</f>
        <v>1.7383339432743838E-3</v>
      </c>
      <c r="R89" s="24">
        <f>BRPL_EOD!R89-BRPL_ISGS_exbus!R89</f>
        <v>4.7980379241536752E-3</v>
      </c>
      <c r="S89" s="24">
        <f>BRPL_EOD!S89-BRPL_ISGS_exbus!S89</f>
        <v>2.7648479400745885E-3</v>
      </c>
      <c r="T89" s="24">
        <f>BRPL_EOD!T89-BRPL_ISGS_exbus!T89</f>
        <v>-2.0594765100672152E-3</v>
      </c>
      <c r="U89" s="24">
        <f>BRPL_EOD!U89-BRPL_ISGS_exbus!U89</f>
        <v>-9.1963968671393559E-6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1.3613691342584389E-3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-1.5783426234179387E-3</v>
      </c>
      <c r="L90" s="24">
        <f>BRPL_EOD!L90-BRPL_ISGS_exbus!L90</f>
        <v>0</v>
      </c>
      <c r="M90" s="24">
        <f>BRPL_EOD!M90-BRPL_ISGS_exbus!M90</f>
        <v>2.2983155536593358E-3</v>
      </c>
      <c r="N90" s="24">
        <f>BRPL_EOD!N90-BRPL_ISGS_exbus!N90</f>
        <v>6.082687864150671E-3</v>
      </c>
      <c r="O90" s="24">
        <f>BRPL_EOD!O90-BRPL_ISGS_exbus!O90</f>
        <v>3.3686819695617487E-3</v>
      </c>
      <c r="P90" s="24">
        <f>BRPL_EOD!P90-BRPL_ISGS_exbus!P90</f>
        <v>1.4561700952953061E-4</v>
      </c>
      <c r="Q90" s="24">
        <f>BRPL_EOD!Q90-BRPL_ISGS_exbus!Q90</f>
        <v>1.7383339432743838E-3</v>
      </c>
      <c r="R90" s="24">
        <f>BRPL_EOD!R90-BRPL_ISGS_exbus!R90</f>
        <v>4.7980379241536752E-3</v>
      </c>
      <c r="S90" s="24">
        <f>BRPL_EOD!S90-BRPL_ISGS_exbus!S90</f>
        <v>2.7648479400745885E-3</v>
      </c>
      <c r="T90" s="24">
        <f>BRPL_EOD!T90-BRPL_ISGS_exbus!T90</f>
        <v>-2.0594765100672152E-3</v>
      </c>
      <c r="U90" s="24">
        <f>BRPL_EOD!U90-BRPL_ISGS_exbus!U90</f>
        <v>-9.1963968671393559E-6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1.3613691342584389E-3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-1.5783426234179387E-3</v>
      </c>
      <c r="L91" s="24">
        <f>BRPL_EOD!L91-BRPL_ISGS_exbus!L91</f>
        <v>0</v>
      </c>
      <c r="M91" s="24">
        <f>BRPL_EOD!M91-BRPL_ISGS_exbus!M91</f>
        <v>2.2983155536593358E-3</v>
      </c>
      <c r="N91" s="24">
        <f>BRPL_EOD!N91-BRPL_ISGS_exbus!N91</f>
        <v>6.082687864150671E-3</v>
      </c>
      <c r="O91" s="24">
        <f>BRPL_EOD!O91-BRPL_ISGS_exbus!O91</f>
        <v>3.3686819695617487E-3</v>
      </c>
      <c r="P91" s="24">
        <f>BRPL_EOD!P91-BRPL_ISGS_exbus!P91</f>
        <v>1.4561700952953061E-4</v>
      </c>
      <c r="Q91" s="24">
        <f>BRPL_EOD!Q91-BRPL_ISGS_exbus!Q91</f>
        <v>1.7383339432743838E-3</v>
      </c>
      <c r="R91" s="24">
        <f>BRPL_EOD!R91-BRPL_ISGS_exbus!R91</f>
        <v>4.7980379241536752E-3</v>
      </c>
      <c r="S91" s="24">
        <f>BRPL_EOD!S91-BRPL_ISGS_exbus!S91</f>
        <v>2.7648479400745885E-3</v>
      </c>
      <c r="T91" s="24">
        <f>BRPL_EOD!T91-BRPL_ISGS_exbus!T91</f>
        <v>-2.0594765100672152E-3</v>
      </c>
      <c r="U91" s="24">
        <f>BRPL_EOD!U91-BRPL_ISGS_exbus!U91</f>
        <v>-9.1963968671393559E-6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1.3613691342584389E-3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-1.5783426234179387E-3</v>
      </c>
      <c r="L92" s="24">
        <f>BRPL_EOD!L92-BRPL_ISGS_exbus!L92</f>
        <v>0</v>
      </c>
      <c r="M92" s="24">
        <f>BRPL_EOD!M92-BRPL_ISGS_exbus!M92</f>
        <v>2.2983155536593358E-3</v>
      </c>
      <c r="N92" s="24">
        <f>BRPL_EOD!N92-BRPL_ISGS_exbus!N92</f>
        <v>6.082687864150671E-3</v>
      </c>
      <c r="O92" s="24">
        <f>BRPL_EOD!O92-BRPL_ISGS_exbus!O92</f>
        <v>3.3686819695617487E-3</v>
      </c>
      <c r="P92" s="24">
        <f>BRPL_EOD!P92-BRPL_ISGS_exbus!P92</f>
        <v>1.4561700952953061E-4</v>
      </c>
      <c r="Q92" s="24">
        <f>BRPL_EOD!Q92-BRPL_ISGS_exbus!Q92</f>
        <v>1.7383339432743838E-3</v>
      </c>
      <c r="R92" s="24">
        <f>BRPL_EOD!R92-BRPL_ISGS_exbus!R92</f>
        <v>4.7980379241536752E-3</v>
      </c>
      <c r="S92" s="24">
        <f>BRPL_EOD!S92-BRPL_ISGS_exbus!S92</f>
        <v>2.7648479400745885E-3</v>
      </c>
      <c r="T92" s="24">
        <f>BRPL_EOD!T92-BRPL_ISGS_exbus!T92</f>
        <v>-2.0594765100672152E-3</v>
      </c>
      <c r="U92" s="24">
        <f>BRPL_EOD!U92-BRPL_ISGS_exbus!U92</f>
        <v>-9.1963968671393559E-6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1.3613691342584389E-3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-1.5783426234179387E-3</v>
      </c>
      <c r="L93" s="24">
        <f>BRPL_EOD!L93-BRPL_ISGS_exbus!L93</f>
        <v>0</v>
      </c>
      <c r="M93" s="24">
        <f>BRPL_EOD!M93-BRPL_ISGS_exbus!M93</f>
        <v>2.2983155536593358E-3</v>
      </c>
      <c r="N93" s="24">
        <f>BRPL_EOD!N93-BRPL_ISGS_exbus!N93</f>
        <v>6.082687864150671E-3</v>
      </c>
      <c r="O93" s="24">
        <f>BRPL_EOD!O93-BRPL_ISGS_exbus!O93</f>
        <v>3.3686819695617487E-3</v>
      </c>
      <c r="P93" s="24">
        <f>BRPL_EOD!P93-BRPL_ISGS_exbus!P93</f>
        <v>1.4561700952953061E-4</v>
      </c>
      <c r="Q93" s="24">
        <f>BRPL_EOD!Q93-BRPL_ISGS_exbus!Q93</f>
        <v>1.7383339432743838E-3</v>
      </c>
      <c r="R93" s="24">
        <f>BRPL_EOD!R93-BRPL_ISGS_exbus!R93</f>
        <v>4.7980379241536752E-3</v>
      </c>
      <c r="S93" s="24">
        <f>BRPL_EOD!S93-BRPL_ISGS_exbus!S93</f>
        <v>2.7648479400745885E-3</v>
      </c>
      <c r="T93" s="24">
        <f>BRPL_EOD!T93-BRPL_ISGS_exbus!T93</f>
        <v>-2.0594765100672152E-3</v>
      </c>
      <c r="U93" s="24">
        <f>BRPL_EOD!U93-BRPL_ISGS_exbus!U93</f>
        <v>-9.1963968671393559E-6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1.3613691342584389E-3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-1.5783426234179387E-3</v>
      </c>
      <c r="L94" s="24">
        <f>BRPL_EOD!L94-BRPL_ISGS_exbus!L94</f>
        <v>0</v>
      </c>
      <c r="M94" s="24">
        <f>BRPL_EOD!M94-BRPL_ISGS_exbus!M94</f>
        <v>2.2983155536593358E-3</v>
      </c>
      <c r="N94" s="24">
        <f>BRPL_EOD!N94-BRPL_ISGS_exbus!N94</f>
        <v>6.082687864150671E-3</v>
      </c>
      <c r="O94" s="24">
        <f>BRPL_EOD!O94-BRPL_ISGS_exbus!O94</f>
        <v>3.3686819695617487E-3</v>
      </c>
      <c r="P94" s="24">
        <f>BRPL_EOD!P94-BRPL_ISGS_exbus!P94</f>
        <v>1.4561700952953061E-4</v>
      </c>
      <c r="Q94" s="24">
        <f>BRPL_EOD!Q94-BRPL_ISGS_exbus!Q94</f>
        <v>1.7383339432743838E-3</v>
      </c>
      <c r="R94" s="24">
        <f>BRPL_EOD!R94-BRPL_ISGS_exbus!R94</f>
        <v>4.7980379241536752E-3</v>
      </c>
      <c r="S94" s="24">
        <f>BRPL_EOD!S94-BRPL_ISGS_exbus!S94</f>
        <v>2.7648479400745885E-3</v>
      </c>
      <c r="T94" s="24">
        <f>BRPL_EOD!T94-BRPL_ISGS_exbus!T94</f>
        <v>-2.0594765100672152E-3</v>
      </c>
      <c r="U94" s="24">
        <f>BRPL_EOD!U94-BRPL_ISGS_exbus!U94</f>
        <v>-9.1963968671393559E-6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1.3613691342584389E-3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-1.5783426234179387E-3</v>
      </c>
      <c r="L95" s="24">
        <f>BRPL_EOD!L95-BRPL_ISGS_exbus!L95</f>
        <v>0</v>
      </c>
      <c r="M95" s="24">
        <f>BRPL_EOD!M95-BRPL_ISGS_exbus!M95</f>
        <v>2.2983155536593358E-3</v>
      </c>
      <c r="N95" s="24">
        <f>BRPL_EOD!N95-BRPL_ISGS_exbus!N95</f>
        <v>6.082687864150671E-3</v>
      </c>
      <c r="O95" s="24">
        <f>BRPL_EOD!O95-BRPL_ISGS_exbus!O95</f>
        <v>3.3686819695617487E-3</v>
      </c>
      <c r="P95" s="24">
        <f>BRPL_EOD!P95-BRPL_ISGS_exbus!P95</f>
        <v>1.4561700952953061E-4</v>
      </c>
      <c r="Q95" s="24">
        <f>BRPL_EOD!Q95-BRPL_ISGS_exbus!Q95</f>
        <v>1.7383339432743838E-3</v>
      </c>
      <c r="R95" s="24">
        <f>BRPL_EOD!R95-BRPL_ISGS_exbus!R95</f>
        <v>4.7980379241536752E-3</v>
      </c>
      <c r="S95" s="24">
        <f>BRPL_EOD!S95-BRPL_ISGS_exbus!S95</f>
        <v>2.7648479400745885E-3</v>
      </c>
      <c r="T95" s="24">
        <f>BRPL_EOD!T95-BRPL_ISGS_exbus!T95</f>
        <v>-2.0594765100672152E-3</v>
      </c>
      <c r="U95" s="24">
        <f>BRPL_EOD!U95-BRPL_ISGS_exbus!U95</f>
        <v>-9.1963968671393559E-6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-7.756117896633441E-4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-1.5783426234179387E-3</v>
      </c>
      <c r="L96" s="24">
        <f>BRPL_EOD!L96-BRPL_ISGS_exbus!L96</f>
        <v>0</v>
      </c>
      <c r="M96" s="24">
        <f>BRPL_EOD!M96-BRPL_ISGS_exbus!M96</f>
        <v>2.2983155536593358E-3</v>
      </c>
      <c r="N96" s="24">
        <f>BRPL_EOD!N96-BRPL_ISGS_exbus!N96</f>
        <v>6.082687864150671E-3</v>
      </c>
      <c r="O96" s="24">
        <f>BRPL_EOD!O96-BRPL_ISGS_exbus!O96</f>
        <v>3.3686819695617487E-3</v>
      </c>
      <c r="P96" s="24">
        <f>BRPL_EOD!P96-BRPL_ISGS_exbus!P96</f>
        <v>1.4561700952953061E-4</v>
      </c>
      <c r="Q96" s="24">
        <f>BRPL_EOD!Q96-BRPL_ISGS_exbus!Q96</f>
        <v>1.7383339432743838E-3</v>
      </c>
      <c r="R96" s="24">
        <f>BRPL_EOD!R96-BRPL_ISGS_exbus!R96</f>
        <v>4.7980379241536752E-3</v>
      </c>
      <c r="S96" s="24">
        <f>BRPL_EOD!S96-BRPL_ISGS_exbus!S96</f>
        <v>2.7648479400745885E-3</v>
      </c>
      <c r="T96" s="24">
        <f>BRPL_EOD!T96-BRPL_ISGS_exbus!T96</f>
        <v>-2.0594765100672152E-3</v>
      </c>
      <c r="U96" s="24">
        <f>BRPL_EOD!U96-BRPL_ISGS_exbus!U96</f>
        <v>-9.1963968671393559E-6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-7.756117896633441E-4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-1.5783426234179387E-3</v>
      </c>
      <c r="L97" s="24">
        <f>BRPL_EOD!L97-BRPL_ISGS_exbus!L97</f>
        <v>0</v>
      </c>
      <c r="M97" s="24">
        <f>BRPL_EOD!M97-BRPL_ISGS_exbus!M97</f>
        <v>2.2983155536593358E-3</v>
      </c>
      <c r="N97" s="24">
        <f>BRPL_EOD!N97-BRPL_ISGS_exbus!N97</f>
        <v>6.082687864150671E-3</v>
      </c>
      <c r="O97" s="24">
        <f>BRPL_EOD!O97-BRPL_ISGS_exbus!O97</f>
        <v>3.3686819695617487E-3</v>
      </c>
      <c r="P97" s="24">
        <f>BRPL_EOD!P97-BRPL_ISGS_exbus!P97</f>
        <v>1.4561700952953061E-4</v>
      </c>
      <c r="Q97" s="24">
        <f>BRPL_EOD!Q97-BRPL_ISGS_exbus!Q97</f>
        <v>1.7383339432743838E-3</v>
      </c>
      <c r="R97" s="24">
        <f>BRPL_EOD!R97-BRPL_ISGS_exbus!R97</f>
        <v>2.5895813953482616E-3</v>
      </c>
      <c r="S97" s="24">
        <f>BRPL_EOD!S97-BRPL_ISGS_exbus!S97</f>
        <v>2.7648479400745885E-3</v>
      </c>
      <c r="T97" s="24">
        <f>BRPL_EOD!T97-BRPL_ISGS_exbus!T97</f>
        <v>-2.0594765100672152E-3</v>
      </c>
      <c r="U97" s="24">
        <f>BRPL_EOD!U97-BRPL_ISGS_exbus!U97</f>
        <v>-9.1963968671393559E-6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-7.756117896633441E-4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-1.5783426234179387E-3</v>
      </c>
      <c r="L98" s="24">
        <f>BRPL_EOD!L98-BRPL_ISGS_exbus!L98</f>
        <v>0</v>
      </c>
      <c r="M98" s="24">
        <f>BRPL_EOD!M98-BRPL_ISGS_exbus!M98</f>
        <v>2.2983155536593358E-3</v>
      </c>
      <c r="N98" s="24">
        <f>BRPL_EOD!N98-BRPL_ISGS_exbus!N98</f>
        <v>6.082687864150671E-3</v>
      </c>
      <c r="O98" s="24">
        <f>BRPL_EOD!O98-BRPL_ISGS_exbus!O98</f>
        <v>3.3686819695617487E-3</v>
      </c>
      <c r="P98" s="24">
        <f>BRPL_EOD!P98-BRPL_ISGS_exbus!P98</f>
        <v>1.4561700952953061E-4</v>
      </c>
      <c r="Q98" s="24">
        <f>BRPL_EOD!Q98-BRPL_ISGS_exbus!Q98</f>
        <v>1.7383339432743838E-3</v>
      </c>
      <c r="R98" s="24">
        <f>BRPL_EOD!R98-BRPL_ISGS_exbus!R98</f>
        <v>3.8734578146630838E-3</v>
      </c>
      <c r="S98" s="24">
        <f>BRPL_EOD!S98-BRPL_ISGS_exbus!S98</f>
        <v>2.7648479400745885E-3</v>
      </c>
      <c r="T98" s="24">
        <f>BRPL_EOD!T98-BRPL_ISGS_exbus!T98</f>
        <v>-2.0594765100672152E-3</v>
      </c>
      <c r="U98" s="24">
        <f>BRPL_EOD!U98-BRPL_ISGS_exbus!U98</f>
        <v>-9.1963968671393559E-6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-7.756117896633441E-4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-5.3478382433524985E-6</v>
      </c>
      <c r="L99" s="24">
        <f>BRPL_EOD!L99-BRPL_ISGS_exbus!L99</f>
        <v>4.2849976318592997E-6</v>
      </c>
      <c r="M99" s="24">
        <f>BRPL_EOD!M99-BRPL_ISGS_exbus!M99</f>
        <v>5.3368704494571872E-5</v>
      </c>
      <c r="N99" s="24">
        <f>BRPL_EOD!N99-BRPL_ISGS_exbus!N99</f>
        <v>1.0967362150049453E-4</v>
      </c>
      <c r="O99" s="24">
        <f>BRPL_EOD!O99-BRPL_ISGS_exbus!O99</f>
        <v>6.8071658959834025E-5</v>
      </c>
      <c r="P99" s="24">
        <f>BRPL_EOD!P99-BRPL_ISGS_exbus!P99</f>
        <v>4.8772309093614297E-6</v>
      </c>
      <c r="Q99" s="24">
        <f>BRPL_EOD!Q99-BRPL_ISGS_exbus!Q99</f>
        <v>1.7414538155985371E-5</v>
      </c>
      <c r="R99" s="24">
        <f>BRPL_EOD!R99-BRPL_ISGS_exbus!R99</f>
        <v>-3.3255463487424919E-6</v>
      </c>
      <c r="S99" s="24">
        <f>BRPL_EOD!S99-BRPL_ISGS_exbus!S99</f>
        <v>8.1365992405380005E-6</v>
      </c>
      <c r="T99" s="24">
        <f>BRPL_EOD!T99-BRPL_ISGS_exbus!T99</f>
        <v>-4.0444791192487117E-5</v>
      </c>
      <c r="U99" s="24">
        <f>BRPL_EOD!U99-BRPL_ISGS_exbus!U99</f>
        <v>-8.8713622150571325E-6</v>
      </c>
      <c r="V99" s="24">
        <f>BRPL_EOD!V99-BRPL_ISGS_exbus!V99</f>
        <v>1.0556700408836939E-5</v>
      </c>
      <c r="W99" s="24">
        <f>BRPL_EOD!W99-BRPL_ISGS_exbus!W99</f>
        <v>-1.5560593953106716E-4</v>
      </c>
      <c r="X99" s="24">
        <f>BRPL_EOD!X99-BRPL_ISGS_exbus!X99</f>
        <v>-3.8295302931867781E-5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405.29</v>
      </c>
      <c r="C3" s="196">
        <f>PPCL_NG!P3+PPCL_Spot!P3+GT_NG!P3+GT_Spot!P3+Bawana_NG!P3+Bawana_RLNG!P3+Bawana_Spot!P3</f>
        <v>391.53300260982536</v>
      </c>
      <c r="D3" s="197">
        <f t="shared" ref="D3:D66" si="0">B3-C3</f>
        <v>13.756997390174661</v>
      </c>
      <c r="E3" s="196">
        <f>PPCL_NG!J3+PPCL_Spot!J3+GT_NG!J3+GT_Spot!J3+Bawana_NG!J3+Bawana_RLNG!J3+Bawana_Spot!J3</f>
        <v>135.19999999999999</v>
      </c>
      <c r="F3" s="196">
        <f>PPCL_NG!Q3+PPCL_Spot!Q3+GT_NG!Q3+GT_Spot!Q3+Bawana_NG!Q3+Bawana_RLNG!Q3+Bawana_Spot!Q3</f>
        <v>129.29007041002885</v>
      </c>
      <c r="G3" s="197">
        <f t="shared" ref="G3:G66" si="1">E3-F3</f>
        <v>5.9099295899711421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22.8802938140783</v>
      </c>
      <c r="J3" s="197">
        <f t="shared" ref="J3:J66" si="2">H3-I3</f>
        <v>0.58970618592169899</v>
      </c>
      <c r="K3" s="196">
        <f>PPCL_NG!L3+PPCL_Spot!L3+GT_NG!L3+GT_Spot!L3+Bawana_NG!L3+Bawana_RLNG!L3+Bawana_Spot!L3</f>
        <v>112.45</v>
      </c>
      <c r="L3" s="196">
        <f>PPCL_NG!S3+PPCL_Spot!S3+GT_NG!S3+GT_Spot!S3+Bawana_NG!S3+Bawana_RLNG!S3+Bawana_Spot!S3</f>
        <v>110.10317816348496</v>
      </c>
      <c r="M3" s="197">
        <f t="shared" ref="M3:M66" si="3">K3-L3</f>
        <v>2.3468218365150477</v>
      </c>
      <c r="N3" s="196">
        <f>PPCL_NG!M3+PPCL_Spot!M3+GT_NG!M3+GT_Spot!M3+Bawana_NG!M3+Bawana_RLNG!M3+Bawana_Spot!M3</f>
        <v>165.74</v>
      </c>
      <c r="O3" s="196">
        <f>PPCL_NG!T3+PPCL_Spot!T3+GT_NG!T3+GT_Spot!T3+Bawana_NG!T3+Bawana_RLNG!T3+Bawana_Spot!T3</f>
        <v>158.59345500258249</v>
      </c>
      <c r="P3" s="197">
        <f t="shared" ref="P3:P66" si="4">N3-O3</f>
        <v>7.1465449974175215</v>
      </c>
      <c r="Q3" s="197">
        <f>D3+G3+J3+M3+P3</f>
        <v>29.750000000000071</v>
      </c>
    </row>
    <row r="4" spans="1:17">
      <c r="A4" s="33" t="s">
        <v>46</v>
      </c>
      <c r="B4" s="196">
        <f>PPCL_NG!I4+PPCL_Spot!I4+GT_NG!I4+GT_Spot!I4+Bawana_NG!I4+Bawana_RLNG!I4+Bawana_Spot!I4</f>
        <v>405.29</v>
      </c>
      <c r="C4" s="196">
        <f>PPCL_NG!P4+PPCL_Spot!P4+GT_NG!P4+GT_Spot!P4+Bawana_NG!P4+Bawana_RLNG!P4+Bawana_Spot!P4</f>
        <v>391.53300260982536</v>
      </c>
      <c r="D4" s="197">
        <f t="shared" si="0"/>
        <v>13.756997390174661</v>
      </c>
      <c r="E4" s="196">
        <f>PPCL_NG!J4+PPCL_Spot!J4+GT_NG!J4+GT_Spot!J4+Bawana_NG!J4+Bawana_RLNG!J4+Bawana_Spot!J4</f>
        <v>135.19999999999999</v>
      </c>
      <c r="F4" s="196">
        <f>PPCL_NG!Q4+PPCL_Spot!Q4+GT_NG!Q4+GT_Spot!Q4+Bawana_NG!Q4+Bawana_RLNG!Q4+Bawana_Spot!Q4</f>
        <v>129.29007041002885</v>
      </c>
      <c r="G4" s="197">
        <f t="shared" si="1"/>
        <v>5.9099295899711421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22.8802938140783</v>
      </c>
      <c r="J4" s="197">
        <f t="shared" si="2"/>
        <v>0.58970618592169899</v>
      </c>
      <c r="K4" s="196">
        <f>PPCL_NG!L4+PPCL_Spot!L4+GT_NG!L4+GT_Spot!L4+Bawana_NG!L4+Bawana_RLNG!L4+Bawana_Spot!L4</f>
        <v>112.45</v>
      </c>
      <c r="L4" s="196">
        <f>PPCL_NG!S4+PPCL_Spot!S4+GT_NG!S4+GT_Spot!S4+Bawana_NG!S4+Bawana_RLNG!S4+Bawana_Spot!S4</f>
        <v>110.10317816348496</v>
      </c>
      <c r="M4" s="197">
        <f t="shared" si="3"/>
        <v>2.3468218365150477</v>
      </c>
      <c r="N4" s="196">
        <f>PPCL_NG!M4+PPCL_Spot!M4+GT_NG!M4+GT_Spot!M4+Bawana_NG!M4+Bawana_RLNG!M4+Bawana_Spot!M4</f>
        <v>165.74</v>
      </c>
      <c r="O4" s="196">
        <f>PPCL_NG!T4+PPCL_Spot!T4+GT_NG!T4+GT_Spot!T4+Bawana_NG!T4+Bawana_RLNG!T4+Bawana_Spot!T4</f>
        <v>158.59345500258249</v>
      </c>
      <c r="P4" s="197">
        <f t="shared" si="4"/>
        <v>7.1465449974175215</v>
      </c>
      <c r="Q4" s="197">
        <f t="shared" ref="Q4:Q67" si="5">D4+G4+J4+M4+P4</f>
        <v>29.750000000000071</v>
      </c>
    </row>
    <row r="5" spans="1:17">
      <c r="A5" s="33" t="s">
        <v>47</v>
      </c>
      <c r="B5" s="196">
        <f>PPCL_NG!I5+PPCL_Spot!I5+GT_NG!I5+GT_Spot!I5+Bawana_NG!I5+Bawana_RLNG!I5+Bawana_Spot!I5</f>
        <v>328.32</v>
      </c>
      <c r="C5" s="196">
        <f>PPCL_NG!P5+PPCL_Spot!P5+GT_NG!P5+GT_Spot!P5+Bawana_NG!P5+Bawana_RLNG!P5+Bawana_Spot!P5</f>
        <v>328.49683489478218</v>
      </c>
      <c r="D5" s="197">
        <f t="shared" si="0"/>
        <v>-0.17683489478218917</v>
      </c>
      <c r="E5" s="196">
        <f>PPCL_NG!J5+PPCL_Spot!J5+GT_NG!J5+GT_Spot!J5+Bawana_NG!J5+Bawana_RLNG!J5+Bawana_Spot!J5</f>
        <v>135.19999999999999</v>
      </c>
      <c r="F5" s="196">
        <f>PPCL_NG!Q5+PPCL_Spot!Q5+GT_NG!Q5+GT_Spot!Q5+Bawana_NG!Q5+Bawana_RLNG!Q5+Bawana_Spot!Q5</f>
        <v>135.30067310506291</v>
      </c>
      <c r="G5" s="197">
        <f t="shared" si="1"/>
        <v>-0.10067310506292415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23.47</v>
      </c>
      <c r="J5" s="197">
        <f t="shared" si="2"/>
        <v>0</v>
      </c>
      <c r="K5" s="196">
        <f>PPCL_NG!L5+PPCL_Spot!L5+GT_NG!L5+GT_Spot!L5+Bawana_NG!L5+Bawana_RLNG!L5+Bawana_Spot!L5</f>
        <v>112.45</v>
      </c>
      <c r="L5" s="196">
        <f>PPCL_NG!S5+PPCL_Spot!S5+GT_NG!S5+GT_Spot!S5+Bawana_NG!S5+Bawana_RLNG!S5+Bawana_Spot!S5</f>
        <v>112.82337500731636</v>
      </c>
      <c r="M5" s="197">
        <f t="shared" si="3"/>
        <v>-0.37337500731635487</v>
      </c>
      <c r="N5" s="196">
        <f>PPCL_NG!M5+PPCL_Spot!M5+GT_NG!M5+GT_Spot!M5+Bawana_NG!M5+Bawana_RLNG!M5+Bawana_Spot!M5</f>
        <v>165.74</v>
      </c>
      <c r="O5" s="196">
        <f>PPCL_NG!T5+PPCL_Spot!T5+GT_NG!T5+GT_Spot!T5+Bawana_NG!T5+Bawana_RLNG!T5+Bawana_Spot!T5</f>
        <v>165.86634474685397</v>
      </c>
      <c r="P5" s="197">
        <f t="shared" si="4"/>
        <v>-0.12634474685395958</v>
      </c>
      <c r="Q5" s="197">
        <f t="shared" si="5"/>
        <v>-0.77722775401542776</v>
      </c>
    </row>
    <row r="6" spans="1:17">
      <c r="A6" s="33" t="s">
        <v>48</v>
      </c>
      <c r="B6" s="196">
        <f>PPCL_NG!I6+PPCL_Spot!I6+GT_NG!I6+GT_Spot!I6+Bawana_NG!I6+Bawana_RLNG!I6+Bawana_Spot!I6</f>
        <v>328.32</v>
      </c>
      <c r="C6" s="196">
        <f>PPCL_NG!P6+PPCL_Spot!P6+GT_NG!P6+GT_Spot!P6+Bawana_NG!P6+Bawana_RLNG!P6+Bawana_Spot!P6</f>
        <v>328.49683489478218</v>
      </c>
      <c r="D6" s="197">
        <f t="shared" si="0"/>
        <v>-0.17683489478218917</v>
      </c>
      <c r="E6" s="196">
        <f>PPCL_NG!J6+PPCL_Spot!J6+GT_NG!J6+GT_Spot!J6+Bawana_NG!J6+Bawana_RLNG!J6+Bawana_Spot!J6</f>
        <v>135.19999999999999</v>
      </c>
      <c r="F6" s="196">
        <f>PPCL_NG!Q6+PPCL_Spot!Q6+GT_NG!Q6+GT_Spot!Q6+Bawana_NG!Q6+Bawana_RLNG!Q6+Bawana_Spot!Q6</f>
        <v>135.30067310506291</v>
      </c>
      <c r="G6" s="197">
        <f t="shared" si="1"/>
        <v>-0.10067310506292415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23.47</v>
      </c>
      <c r="J6" s="197">
        <f t="shared" si="2"/>
        <v>0</v>
      </c>
      <c r="K6" s="196">
        <f>PPCL_NG!L6+PPCL_Spot!L6+GT_NG!L6+GT_Spot!L6+Bawana_NG!L6+Bawana_RLNG!L6+Bawana_Spot!L6</f>
        <v>112.45</v>
      </c>
      <c r="L6" s="196">
        <f>PPCL_NG!S6+PPCL_Spot!S6+GT_NG!S6+GT_Spot!S6+Bawana_NG!S6+Bawana_RLNG!S6+Bawana_Spot!S6</f>
        <v>112.82337500731636</v>
      </c>
      <c r="M6" s="197">
        <f t="shared" si="3"/>
        <v>-0.37337500731635487</v>
      </c>
      <c r="N6" s="196">
        <f>PPCL_NG!M6+PPCL_Spot!M6+GT_NG!M6+GT_Spot!M6+Bawana_NG!M6+Bawana_RLNG!M6+Bawana_Spot!M6</f>
        <v>165.74</v>
      </c>
      <c r="O6" s="196">
        <f>PPCL_NG!T6+PPCL_Spot!T6+GT_NG!T6+GT_Spot!T6+Bawana_NG!T6+Bawana_RLNG!T6+Bawana_Spot!T6</f>
        <v>165.86634474685397</v>
      </c>
      <c r="P6" s="197">
        <f t="shared" si="4"/>
        <v>-0.12634474685395958</v>
      </c>
      <c r="Q6" s="197">
        <f t="shared" si="5"/>
        <v>-0.77722775401542776</v>
      </c>
    </row>
    <row r="7" spans="1:17">
      <c r="A7" s="33" t="s">
        <v>49</v>
      </c>
      <c r="B7" s="196">
        <f>PPCL_NG!I7+PPCL_Spot!I7+GT_NG!I7+GT_Spot!I7+Bawana_NG!I7+Bawana_RLNG!I7+Bawana_Spot!I7</f>
        <v>330.97</v>
      </c>
      <c r="C7" s="196">
        <f>PPCL_NG!P7+PPCL_Spot!P7+GT_NG!P7+GT_Spot!P7+Bawana_NG!P7+Bawana_RLNG!P7+Bawana_Spot!P7</f>
        <v>331.14680714076673</v>
      </c>
      <c r="D7" s="197">
        <f t="shared" si="0"/>
        <v>-0.17680714076669801</v>
      </c>
      <c r="E7" s="196">
        <f>PPCL_NG!J7+PPCL_Spot!J7+GT_NG!J7+GT_Spot!J7+Bawana_NG!J7+Bawana_RLNG!J7+Bawana_Spot!J7</f>
        <v>135.19999999999999</v>
      </c>
      <c r="F7" s="196">
        <f>PPCL_NG!Q7+PPCL_Spot!Q7+GT_NG!Q7+GT_Spot!Q7+Bawana_NG!Q7+Bawana_RLNG!Q7+Bawana_Spot!Q7</f>
        <v>135.30067310506291</v>
      </c>
      <c r="G7" s="197">
        <f t="shared" si="1"/>
        <v>-0.10067310506292415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23.47</v>
      </c>
      <c r="J7" s="197">
        <f t="shared" si="2"/>
        <v>0</v>
      </c>
      <c r="K7" s="196">
        <f>PPCL_NG!L7+PPCL_Spot!L7+GT_NG!L7+GT_Spot!L7+Bawana_NG!L7+Bawana_RLNG!L7+Bawana_Spot!L7</f>
        <v>112.45</v>
      </c>
      <c r="L7" s="196">
        <f>PPCL_NG!S7+PPCL_Spot!S7+GT_NG!S7+GT_Spot!S7+Bawana_NG!S7+Bawana_RLNG!S7+Bawana_Spot!S7</f>
        <v>112.47617500731636</v>
      </c>
      <c r="M7" s="197">
        <f t="shared" si="3"/>
        <v>-2.6175007316354026E-2</v>
      </c>
      <c r="N7" s="196">
        <f>PPCL_NG!M7+PPCL_Spot!M7+GT_NG!M7+GT_Spot!M7+Bawana_NG!M7+Bawana_RLNG!M7+Bawana_Spot!M7</f>
        <v>165.74</v>
      </c>
      <c r="O7" s="196">
        <f>PPCL_NG!T7+PPCL_Spot!T7+GT_NG!T7+GT_Spot!T7+Bawana_NG!T7+Bawana_RLNG!T7+Bawana_Spot!T7</f>
        <v>165.86634474685394</v>
      </c>
      <c r="P7" s="197">
        <f t="shared" si="4"/>
        <v>-0.12634474685393116</v>
      </c>
      <c r="Q7" s="197">
        <f t="shared" si="5"/>
        <v>-0.42999999999990735</v>
      </c>
    </row>
    <row r="8" spans="1:17">
      <c r="A8" s="33" t="s">
        <v>50</v>
      </c>
      <c r="B8" s="196">
        <f>PPCL_NG!I8+PPCL_Spot!I8+GT_NG!I8+GT_Spot!I8+Bawana_NG!I8+Bawana_RLNG!I8+Bawana_Spot!I8</f>
        <v>330.97</v>
      </c>
      <c r="C8" s="196">
        <f>PPCL_NG!P8+PPCL_Spot!P8+GT_NG!P8+GT_Spot!P8+Bawana_NG!P8+Bawana_RLNG!P8+Bawana_Spot!P8</f>
        <v>331.14680714076673</v>
      </c>
      <c r="D8" s="197">
        <f t="shared" si="0"/>
        <v>-0.17680714076669801</v>
      </c>
      <c r="E8" s="196">
        <f>PPCL_NG!J8+PPCL_Spot!J8+GT_NG!J8+GT_Spot!J8+Bawana_NG!J8+Bawana_RLNG!J8+Bawana_Spot!J8</f>
        <v>135.19999999999999</v>
      </c>
      <c r="F8" s="196">
        <f>PPCL_NG!Q8+PPCL_Spot!Q8+GT_NG!Q8+GT_Spot!Q8+Bawana_NG!Q8+Bawana_RLNG!Q8+Bawana_Spot!Q8</f>
        <v>135.30067310506291</v>
      </c>
      <c r="G8" s="197">
        <f t="shared" si="1"/>
        <v>-0.10067310506292415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23.47</v>
      </c>
      <c r="J8" s="197">
        <f t="shared" si="2"/>
        <v>0</v>
      </c>
      <c r="K8" s="196">
        <f>PPCL_NG!L8+PPCL_Spot!L8+GT_NG!L8+GT_Spot!L8+Bawana_NG!L8+Bawana_RLNG!L8+Bawana_Spot!L8</f>
        <v>112.45</v>
      </c>
      <c r="L8" s="196">
        <f>PPCL_NG!S8+PPCL_Spot!S8+GT_NG!S8+GT_Spot!S8+Bawana_NG!S8+Bawana_RLNG!S8+Bawana_Spot!S8</f>
        <v>112.47617500731636</v>
      </c>
      <c r="M8" s="197">
        <f t="shared" si="3"/>
        <v>-2.6175007316354026E-2</v>
      </c>
      <c r="N8" s="196">
        <f>PPCL_NG!M8+PPCL_Spot!M8+GT_NG!M8+GT_Spot!M8+Bawana_NG!M8+Bawana_RLNG!M8+Bawana_Spot!M8</f>
        <v>165.74</v>
      </c>
      <c r="O8" s="196">
        <f>PPCL_NG!T8+PPCL_Spot!T8+GT_NG!T8+GT_Spot!T8+Bawana_NG!T8+Bawana_RLNG!T8+Bawana_Spot!T8</f>
        <v>165.86634474685394</v>
      </c>
      <c r="P8" s="197">
        <f t="shared" si="4"/>
        <v>-0.12634474685393116</v>
      </c>
      <c r="Q8" s="197">
        <f t="shared" si="5"/>
        <v>-0.42999999999990735</v>
      </c>
    </row>
    <row r="9" spans="1:17">
      <c r="A9" s="33" t="s">
        <v>51</v>
      </c>
      <c r="B9" s="196">
        <f>PPCL_NG!I9+PPCL_Spot!I9+GT_NG!I9+GT_Spot!I9+Bawana_NG!I9+Bawana_RLNG!I9+Bawana_Spot!I9</f>
        <v>330.97</v>
      </c>
      <c r="C9" s="196">
        <f>PPCL_NG!P9+PPCL_Spot!P9+GT_NG!P9+GT_Spot!P9+Bawana_NG!P9+Bawana_RLNG!P9+Bawana_Spot!P9</f>
        <v>331.14680714076673</v>
      </c>
      <c r="D9" s="197">
        <f t="shared" si="0"/>
        <v>-0.17680714076669801</v>
      </c>
      <c r="E9" s="196">
        <f>PPCL_NG!J9+PPCL_Spot!J9+GT_NG!J9+GT_Spot!J9+Bawana_NG!J9+Bawana_RLNG!J9+Bawana_Spot!J9</f>
        <v>135.19999999999999</v>
      </c>
      <c r="F9" s="196">
        <f>PPCL_NG!Q9+PPCL_Spot!Q9+GT_NG!Q9+GT_Spot!Q9+Bawana_NG!Q9+Bawana_RLNG!Q9+Bawana_Spot!Q9</f>
        <v>135.30067310506291</v>
      </c>
      <c r="G9" s="197">
        <f t="shared" si="1"/>
        <v>-0.10067310506292415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23.47</v>
      </c>
      <c r="J9" s="197">
        <f t="shared" si="2"/>
        <v>0</v>
      </c>
      <c r="K9" s="196">
        <f>PPCL_NG!L9+PPCL_Spot!L9+GT_NG!L9+GT_Spot!L9+Bawana_NG!L9+Bawana_RLNG!L9+Bawana_Spot!L9</f>
        <v>112.45</v>
      </c>
      <c r="L9" s="196">
        <f>PPCL_NG!S9+PPCL_Spot!S9+GT_NG!S9+GT_Spot!S9+Bawana_NG!S9+Bawana_RLNG!S9+Bawana_Spot!S9</f>
        <v>112.47617500731636</v>
      </c>
      <c r="M9" s="197">
        <f t="shared" si="3"/>
        <v>-2.6175007316354026E-2</v>
      </c>
      <c r="N9" s="196">
        <f>PPCL_NG!M9+PPCL_Spot!M9+GT_NG!M9+GT_Spot!M9+Bawana_NG!M9+Bawana_RLNG!M9+Bawana_Spot!M9</f>
        <v>165.74</v>
      </c>
      <c r="O9" s="196">
        <f>PPCL_NG!T9+PPCL_Spot!T9+GT_NG!T9+GT_Spot!T9+Bawana_NG!T9+Bawana_RLNG!T9+Bawana_Spot!T9</f>
        <v>165.86634474685394</v>
      </c>
      <c r="P9" s="197">
        <f t="shared" si="4"/>
        <v>-0.12634474685393116</v>
      </c>
      <c r="Q9" s="197">
        <f t="shared" si="5"/>
        <v>-0.42999999999990735</v>
      </c>
    </row>
    <row r="10" spans="1:17">
      <c r="A10" s="33" t="s">
        <v>52</v>
      </c>
      <c r="B10" s="196">
        <f>PPCL_NG!I10+PPCL_Spot!I10+GT_NG!I10+GT_Spot!I10+Bawana_NG!I10+Bawana_RLNG!I10+Bawana_Spot!I10</f>
        <v>330.97</v>
      </c>
      <c r="C10" s="196">
        <f>PPCL_NG!P10+PPCL_Spot!P10+GT_NG!P10+GT_Spot!P10+Bawana_NG!P10+Bawana_RLNG!P10+Bawana_Spot!P10</f>
        <v>331.14680714076673</v>
      </c>
      <c r="D10" s="197">
        <f t="shared" si="0"/>
        <v>-0.17680714076669801</v>
      </c>
      <c r="E10" s="196">
        <f>PPCL_NG!J10+PPCL_Spot!J10+GT_NG!J10+GT_Spot!J10+Bawana_NG!J10+Bawana_RLNG!J10+Bawana_Spot!J10</f>
        <v>135.19999999999999</v>
      </c>
      <c r="F10" s="196">
        <f>PPCL_NG!Q10+PPCL_Spot!Q10+GT_NG!Q10+GT_Spot!Q10+Bawana_NG!Q10+Bawana_RLNG!Q10+Bawana_Spot!Q10</f>
        <v>135.30067310506291</v>
      </c>
      <c r="G10" s="197">
        <f t="shared" si="1"/>
        <v>-0.10067310506292415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23.47</v>
      </c>
      <c r="J10" s="197">
        <f t="shared" si="2"/>
        <v>0</v>
      </c>
      <c r="K10" s="196">
        <f>PPCL_NG!L10+PPCL_Spot!L10+GT_NG!L10+GT_Spot!L10+Bawana_NG!L10+Bawana_RLNG!L10+Bawana_Spot!L10</f>
        <v>112.45</v>
      </c>
      <c r="L10" s="196">
        <f>PPCL_NG!S10+PPCL_Spot!S10+GT_NG!S10+GT_Spot!S10+Bawana_NG!S10+Bawana_RLNG!S10+Bawana_Spot!S10</f>
        <v>112.47617500731636</v>
      </c>
      <c r="M10" s="197">
        <f t="shared" si="3"/>
        <v>-2.6175007316354026E-2</v>
      </c>
      <c r="N10" s="196">
        <f>PPCL_NG!M10+PPCL_Spot!M10+GT_NG!M10+GT_Spot!M10+Bawana_NG!M10+Bawana_RLNG!M10+Bawana_Spot!M10</f>
        <v>165.74</v>
      </c>
      <c r="O10" s="196">
        <f>PPCL_NG!T10+PPCL_Spot!T10+GT_NG!T10+GT_Spot!T10+Bawana_NG!T10+Bawana_RLNG!T10+Bawana_Spot!T10</f>
        <v>165.86634474685394</v>
      </c>
      <c r="P10" s="197">
        <f t="shared" si="4"/>
        <v>-0.12634474685393116</v>
      </c>
      <c r="Q10" s="197">
        <f t="shared" si="5"/>
        <v>-0.42999999999990735</v>
      </c>
    </row>
    <row r="11" spans="1:17">
      <c r="A11" s="33" t="s">
        <v>53</v>
      </c>
      <c r="B11" s="196">
        <f>PPCL_NG!I11+PPCL_Spot!I11+GT_NG!I11+GT_Spot!I11+Bawana_NG!I11+Bawana_RLNG!I11+Bawana_Spot!I11</f>
        <v>330.97</v>
      </c>
      <c r="C11" s="196">
        <f>PPCL_NG!P11+PPCL_Spot!P11+GT_NG!P11+GT_Spot!P11+Bawana_NG!P11+Bawana_RLNG!P11+Bawana_Spot!P11</f>
        <v>331.14680714076673</v>
      </c>
      <c r="D11" s="197">
        <f t="shared" si="0"/>
        <v>-0.17680714076669801</v>
      </c>
      <c r="E11" s="196">
        <f>PPCL_NG!J11+PPCL_Spot!J11+GT_NG!J11+GT_Spot!J11+Bawana_NG!J11+Bawana_RLNG!J11+Bawana_Spot!J11</f>
        <v>135.19999999999999</v>
      </c>
      <c r="F11" s="196">
        <f>PPCL_NG!Q11+PPCL_Spot!Q11+GT_NG!Q11+GT_Spot!Q11+Bawana_NG!Q11+Bawana_RLNG!Q11+Bawana_Spot!Q11</f>
        <v>135.30067310506291</v>
      </c>
      <c r="G11" s="197">
        <f t="shared" si="1"/>
        <v>-0.10067310506292415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23.47</v>
      </c>
      <c r="J11" s="197">
        <f t="shared" si="2"/>
        <v>0</v>
      </c>
      <c r="K11" s="196">
        <f>PPCL_NG!L11+PPCL_Spot!L11+GT_NG!L11+GT_Spot!L11+Bawana_NG!L11+Bawana_RLNG!L11+Bawana_Spot!L11</f>
        <v>112.45</v>
      </c>
      <c r="L11" s="196">
        <f>PPCL_NG!S11+PPCL_Spot!S11+GT_NG!S11+GT_Spot!S11+Bawana_NG!S11+Bawana_RLNG!S11+Bawana_Spot!S11</f>
        <v>112.47617500731636</v>
      </c>
      <c r="M11" s="197">
        <f t="shared" si="3"/>
        <v>-2.6175007316354026E-2</v>
      </c>
      <c r="N11" s="196">
        <f>PPCL_NG!M11+PPCL_Spot!M11+GT_NG!M11+GT_Spot!M11+Bawana_NG!M11+Bawana_RLNG!M11+Bawana_Spot!M11</f>
        <v>165.74</v>
      </c>
      <c r="O11" s="196">
        <f>PPCL_NG!T11+PPCL_Spot!T11+GT_NG!T11+GT_Spot!T11+Bawana_NG!T11+Bawana_RLNG!T11+Bawana_Spot!T11</f>
        <v>165.86634474685394</v>
      </c>
      <c r="P11" s="197">
        <f t="shared" si="4"/>
        <v>-0.12634474685393116</v>
      </c>
      <c r="Q11" s="197">
        <f t="shared" si="5"/>
        <v>-0.42999999999990735</v>
      </c>
    </row>
    <row r="12" spans="1:17">
      <c r="A12" s="33" t="s">
        <v>54</v>
      </c>
      <c r="B12" s="196">
        <f>PPCL_NG!I12+PPCL_Spot!I12+GT_NG!I12+GT_Spot!I12+Bawana_NG!I12+Bawana_RLNG!I12+Bawana_Spot!I12</f>
        <v>330.97</v>
      </c>
      <c r="C12" s="196">
        <f>PPCL_NG!P12+PPCL_Spot!P12+GT_NG!P12+GT_Spot!P12+Bawana_NG!P12+Bawana_RLNG!P12+Bawana_Spot!P12</f>
        <v>331.14680714076673</v>
      </c>
      <c r="D12" s="197">
        <f t="shared" si="0"/>
        <v>-0.17680714076669801</v>
      </c>
      <c r="E12" s="196">
        <f>PPCL_NG!J12+PPCL_Spot!J12+GT_NG!J12+GT_Spot!J12+Bawana_NG!J12+Bawana_RLNG!J12+Bawana_Spot!J12</f>
        <v>135.19999999999999</v>
      </c>
      <c r="F12" s="196">
        <f>PPCL_NG!Q12+PPCL_Spot!Q12+GT_NG!Q12+GT_Spot!Q12+Bawana_NG!Q12+Bawana_RLNG!Q12+Bawana_Spot!Q12</f>
        <v>135.30067310506291</v>
      </c>
      <c r="G12" s="197">
        <f t="shared" si="1"/>
        <v>-0.10067310506292415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23.47</v>
      </c>
      <c r="J12" s="197">
        <f t="shared" si="2"/>
        <v>0</v>
      </c>
      <c r="K12" s="196">
        <f>PPCL_NG!L12+PPCL_Spot!L12+GT_NG!L12+GT_Spot!L12+Bawana_NG!L12+Bawana_RLNG!L12+Bawana_Spot!L12</f>
        <v>112.45</v>
      </c>
      <c r="L12" s="196">
        <f>PPCL_NG!S12+PPCL_Spot!S12+GT_NG!S12+GT_Spot!S12+Bawana_NG!S12+Bawana_RLNG!S12+Bawana_Spot!S12</f>
        <v>112.47617500731636</v>
      </c>
      <c r="M12" s="197">
        <f t="shared" si="3"/>
        <v>-2.6175007316354026E-2</v>
      </c>
      <c r="N12" s="196">
        <f>PPCL_NG!M12+PPCL_Spot!M12+GT_NG!M12+GT_Spot!M12+Bawana_NG!M12+Bawana_RLNG!M12+Bawana_Spot!M12</f>
        <v>165.74</v>
      </c>
      <c r="O12" s="196">
        <f>PPCL_NG!T12+PPCL_Spot!T12+GT_NG!T12+GT_Spot!T12+Bawana_NG!T12+Bawana_RLNG!T12+Bawana_Spot!T12</f>
        <v>165.86634474685394</v>
      </c>
      <c r="P12" s="197">
        <f t="shared" si="4"/>
        <v>-0.12634474685393116</v>
      </c>
      <c r="Q12" s="197">
        <f t="shared" si="5"/>
        <v>-0.42999999999990735</v>
      </c>
    </row>
    <row r="13" spans="1:17">
      <c r="A13" s="33" t="s">
        <v>55</v>
      </c>
      <c r="B13" s="196">
        <f>PPCL_NG!I13+PPCL_Spot!I13+GT_NG!I13+GT_Spot!I13+Bawana_NG!I13+Bawana_RLNG!I13+Bawana_Spot!I13</f>
        <v>330.97</v>
      </c>
      <c r="C13" s="196">
        <f>PPCL_NG!P13+PPCL_Spot!P13+GT_NG!P13+GT_Spot!P13+Bawana_NG!P13+Bawana_RLNG!P13+Bawana_Spot!P13</f>
        <v>331.14680714076673</v>
      </c>
      <c r="D13" s="197">
        <f t="shared" si="0"/>
        <v>-0.17680714076669801</v>
      </c>
      <c r="E13" s="196">
        <f>PPCL_NG!J13+PPCL_Spot!J13+GT_NG!J13+GT_Spot!J13+Bawana_NG!J13+Bawana_RLNG!J13+Bawana_Spot!J13</f>
        <v>135.19999999999999</v>
      </c>
      <c r="F13" s="196">
        <f>PPCL_NG!Q13+PPCL_Spot!Q13+GT_NG!Q13+GT_Spot!Q13+Bawana_NG!Q13+Bawana_RLNG!Q13+Bawana_Spot!Q13</f>
        <v>135.30067310506291</v>
      </c>
      <c r="G13" s="197">
        <f t="shared" si="1"/>
        <v>-0.10067310506292415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23.47</v>
      </c>
      <c r="J13" s="197">
        <f t="shared" si="2"/>
        <v>0</v>
      </c>
      <c r="K13" s="196">
        <f>PPCL_NG!L13+PPCL_Spot!L13+GT_NG!L13+GT_Spot!L13+Bawana_NG!L13+Bawana_RLNG!L13+Bawana_Spot!L13</f>
        <v>112.45</v>
      </c>
      <c r="L13" s="196">
        <f>PPCL_NG!S13+PPCL_Spot!S13+GT_NG!S13+GT_Spot!S13+Bawana_NG!S13+Bawana_RLNG!S13+Bawana_Spot!S13</f>
        <v>112.47617500731636</v>
      </c>
      <c r="M13" s="197">
        <f t="shared" si="3"/>
        <v>-2.6175007316354026E-2</v>
      </c>
      <c r="N13" s="196">
        <f>PPCL_NG!M13+PPCL_Spot!M13+GT_NG!M13+GT_Spot!M13+Bawana_NG!M13+Bawana_RLNG!M13+Bawana_Spot!M13</f>
        <v>165.74</v>
      </c>
      <c r="O13" s="196">
        <f>PPCL_NG!T13+PPCL_Spot!T13+GT_NG!T13+GT_Spot!T13+Bawana_NG!T13+Bawana_RLNG!T13+Bawana_Spot!T13</f>
        <v>165.86634474685394</v>
      </c>
      <c r="P13" s="197">
        <f t="shared" si="4"/>
        <v>-0.12634474685393116</v>
      </c>
      <c r="Q13" s="197">
        <f t="shared" si="5"/>
        <v>-0.42999999999990735</v>
      </c>
    </row>
    <row r="14" spans="1:17">
      <c r="A14" s="33" t="s">
        <v>56</v>
      </c>
      <c r="B14" s="196">
        <f>PPCL_NG!I14+PPCL_Spot!I14+GT_NG!I14+GT_Spot!I14+Bawana_NG!I14+Bawana_RLNG!I14+Bawana_Spot!I14</f>
        <v>330.97</v>
      </c>
      <c r="C14" s="196">
        <f>PPCL_NG!P14+PPCL_Spot!P14+GT_NG!P14+GT_Spot!P14+Bawana_NG!P14+Bawana_RLNG!P14+Bawana_Spot!P14</f>
        <v>331.14680714076673</v>
      </c>
      <c r="D14" s="197">
        <f t="shared" si="0"/>
        <v>-0.17680714076669801</v>
      </c>
      <c r="E14" s="196">
        <f>PPCL_NG!J14+PPCL_Spot!J14+GT_NG!J14+GT_Spot!J14+Bawana_NG!J14+Bawana_RLNG!J14+Bawana_Spot!J14</f>
        <v>135.19999999999999</v>
      </c>
      <c r="F14" s="196">
        <f>PPCL_NG!Q14+PPCL_Spot!Q14+GT_NG!Q14+GT_Spot!Q14+Bawana_NG!Q14+Bawana_RLNG!Q14+Bawana_Spot!Q14</f>
        <v>135.30067310506291</v>
      </c>
      <c r="G14" s="197">
        <f t="shared" si="1"/>
        <v>-0.10067310506292415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23.47</v>
      </c>
      <c r="J14" s="197">
        <f t="shared" si="2"/>
        <v>0</v>
      </c>
      <c r="K14" s="196">
        <f>PPCL_NG!L14+PPCL_Spot!L14+GT_NG!L14+GT_Spot!L14+Bawana_NG!L14+Bawana_RLNG!L14+Bawana_Spot!L14</f>
        <v>112.45</v>
      </c>
      <c r="L14" s="196">
        <f>PPCL_NG!S14+PPCL_Spot!S14+GT_NG!S14+GT_Spot!S14+Bawana_NG!S14+Bawana_RLNG!S14+Bawana_Spot!S14</f>
        <v>112.47617500731636</v>
      </c>
      <c r="M14" s="197">
        <f t="shared" si="3"/>
        <v>-2.6175007316354026E-2</v>
      </c>
      <c r="N14" s="196">
        <f>PPCL_NG!M14+PPCL_Spot!M14+GT_NG!M14+GT_Spot!M14+Bawana_NG!M14+Bawana_RLNG!M14+Bawana_Spot!M14</f>
        <v>165.74</v>
      </c>
      <c r="O14" s="196">
        <f>PPCL_NG!T14+PPCL_Spot!T14+GT_NG!T14+GT_Spot!T14+Bawana_NG!T14+Bawana_RLNG!T14+Bawana_Spot!T14</f>
        <v>165.86634474685394</v>
      </c>
      <c r="P14" s="197">
        <f t="shared" si="4"/>
        <v>-0.12634474685393116</v>
      </c>
      <c r="Q14" s="197">
        <f t="shared" si="5"/>
        <v>-0.42999999999990735</v>
      </c>
    </row>
    <row r="15" spans="1:17">
      <c r="A15" s="33" t="s">
        <v>57</v>
      </c>
      <c r="B15" s="196">
        <f>PPCL_NG!I15+PPCL_Spot!I15+GT_NG!I15+GT_Spot!I15+Bawana_NG!I15+Bawana_RLNG!I15+Bawana_Spot!I15</f>
        <v>330.97</v>
      </c>
      <c r="C15" s="196">
        <f>PPCL_NG!P15+PPCL_Spot!P15+GT_NG!P15+GT_Spot!P15+Bawana_NG!P15+Bawana_RLNG!P15+Bawana_Spot!P15</f>
        <v>331.14680714076673</v>
      </c>
      <c r="D15" s="197">
        <f t="shared" si="0"/>
        <v>-0.17680714076669801</v>
      </c>
      <c r="E15" s="196">
        <f>PPCL_NG!J15+PPCL_Spot!J15+GT_NG!J15+GT_Spot!J15+Bawana_NG!J15+Bawana_RLNG!J15+Bawana_Spot!J15</f>
        <v>135.19999999999999</v>
      </c>
      <c r="F15" s="196">
        <f>PPCL_NG!Q15+PPCL_Spot!Q15+GT_NG!Q15+GT_Spot!Q15+Bawana_NG!Q15+Bawana_RLNG!Q15+Bawana_Spot!Q15</f>
        <v>135.30067310506291</v>
      </c>
      <c r="G15" s="197">
        <f t="shared" si="1"/>
        <v>-0.10067310506292415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23.47</v>
      </c>
      <c r="J15" s="197">
        <f t="shared" si="2"/>
        <v>0</v>
      </c>
      <c r="K15" s="196">
        <f>PPCL_NG!L15+PPCL_Spot!L15+GT_NG!L15+GT_Spot!L15+Bawana_NG!L15+Bawana_RLNG!L15+Bawana_Spot!L15</f>
        <v>112.45</v>
      </c>
      <c r="L15" s="196">
        <f>PPCL_NG!S15+PPCL_Spot!S15+GT_NG!S15+GT_Spot!S15+Bawana_NG!S15+Bawana_RLNG!S15+Bawana_Spot!S15</f>
        <v>112.47617500731636</v>
      </c>
      <c r="M15" s="197">
        <f t="shared" si="3"/>
        <v>-2.6175007316354026E-2</v>
      </c>
      <c r="N15" s="196">
        <f>PPCL_NG!M15+PPCL_Spot!M15+GT_NG!M15+GT_Spot!M15+Bawana_NG!M15+Bawana_RLNG!M15+Bawana_Spot!M15</f>
        <v>165.74</v>
      </c>
      <c r="O15" s="196">
        <f>PPCL_NG!T15+PPCL_Spot!T15+GT_NG!T15+GT_Spot!T15+Bawana_NG!T15+Bawana_RLNG!T15+Bawana_Spot!T15</f>
        <v>165.86634474685394</v>
      </c>
      <c r="P15" s="197">
        <f t="shared" si="4"/>
        <v>-0.12634474685393116</v>
      </c>
      <c r="Q15" s="197">
        <f t="shared" si="5"/>
        <v>-0.42999999999990735</v>
      </c>
    </row>
    <row r="16" spans="1:17">
      <c r="A16" s="33" t="s">
        <v>58</v>
      </c>
      <c r="B16" s="196">
        <f>PPCL_NG!I16+PPCL_Spot!I16+GT_NG!I16+GT_Spot!I16+Bawana_NG!I16+Bawana_RLNG!I16+Bawana_Spot!I16</f>
        <v>330.97</v>
      </c>
      <c r="C16" s="196">
        <f>PPCL_NG!P16+PPCL_Spot!P16+GT_NG!P16+GT_Spot!P16+Bawana_NG!P16+Bawana_RLNG!P16+Bawana_Spot!P16</f>
        <v>331.14680714076673</v>
      </c>
      <c r="D16" s="197">
        <f t="shared" si="0"/>
        <v>-0.17680714076669801</v>
      </c>
      <c r="E16" s="196">
        <f>PPCL_NG!J16+PPCL_Spot!J16+GT_NG!J16+GT_Spot!J16+Bawana_NG!J16+Bawana_RLNG!J16+Bawana_Spot!J16</f>
        <v>135.19999999999999</v>
      </c>
      <c r="F16" s="196">
        <f>PPCL_NG!Q16+PPCL_Spot!Q16+GT_NG!Q16+GT_Spot!Q16+Bawana_NG!Q16+Bawana_RLNG!Q16+Bawana_Spot!Q16</f>
        <v>135.30067310506291</v>
      </c>
      <c r="G16" s="197">
        <f t="shared" si="1"/>
        <v>-0.10067310506292415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23.47</v>
      </c>
      <c r="J16" s="197">
        <f t="shared" si="2"/>
        <v>0</v>
      </c>
      <c r="K16" s="196">
        <f>PPCL_NG!L16+PPCL_Spot!L16+GT_NG!L16+GT_Spot!L16+Bawana_NG!L16+Bawana_RLNG!L16+Bawana_Spot!L16</f>
        <v>112.45</v>
      </c>
      <c r="L16" s="196">
        <f>PPCL_NG!S16+PPCL_Spot!S16+GT_NG!S16+GT_Spot!S16+Bawana_NG!S16+Bawana_RLNG!S16+Bawana_Spot!S16</f>
        <v>112.47617500731636</v>
      </c>
      <c r="M16" s="197">
        <f t="shared" si="3"/>
        <v>-2.6175007316354026E-2</v>
      </c>
      <c r="N16" s="196">
        <f>PPCL_NG!M16+PPCL_Spot!M16+GT_NG!M16+GT_Spot!M16+Bawana_NG!M16+Bawana_RLNG!M16+Bawana_Spot!M16</f>
        <v>165.74</v>
      </c>
      <c r="O16" s="196">
        <f>PPCL_NG!T16+PPCL_Spot!T16+GT_NG!T16+GT_Spot!T16+Bawana_NG!T16+Bawana_RLNG!T16+Bawana_Spot!T16</f>
        <v>165.86634474685394</v>
      </c>
      <c r="P16" s="197">
        <f t="shared" si="4"/>
        <v>-0.12634474685393116</v>
      </c>
      <c r="Q16" s="197">
        <f t="shared" si="5"/>
        <v>-0.42999999999990735</v>
      </c>
    </row>
    <row r="17" spans="1:17">
      <c r="A17" s="33" t="s">
        <v>59</v>
      </c>
      <c r="B17" s="196">
        <f>PPCL_NG!I17+PPCL_Spot!I17+GT_NG!I17+GT_Spot!I17+Bawana_NG!I17+Bawana_RLNG!I17+Bawana_Spot!I17</f>
        <v>330.97</v>
      </c>
      <c r="C17" s="196">
        <f>PPCL_NG!P17+PPCL_Spot!P17+GT_NG!P17+GT_Spot!P17+Bawana_NG!P17+Bawana_RLNG!P17+Bawana_Spot!P17</f>
        <v>331.14680714076673</v>
      </c>
      <c r="D17" s="197">
        <f t="shared" si="0"/>
        <v>-0.17680714076669801</v>
      </c>
      <c r="E17" s="196">
        <f>PPCL_NG!J17+PPCL_Spot!J17+GT_NG!J17+GT_Spot!J17+Bawana_NG!J17+Bawana_RLNG!J17+Bawana_Spot!J17</f>
        <v>135.19999999999999</v>
      </c>
      <c r="F17" s="196">
        <f>PPCL_NG!Q17+PPCL_Spot!Q17+GT_NG!Q17+GT_Spot!Q17+Bawana_NG!Q17+Bawana_RLNG!Q17+Bawana_Spot!Q17</f>
        <v>135.30067310506291</v>
      </c>
      <c r="G17" s="197">
        <f t="shared" si="1"/>
        <v>-0.10067310506292415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23.47</v>
      </c>
      <c r="J17" s="197">
        <f t="shared" si="2"/>
        <v>0</v>
      </c>
      <c r="K17" s="196">
        <f>PPCL_NG!L17+PPCL_Spot!L17+GT_NG!L17+GT_Spot!L17+Bawana_NG!L17+Bawana_RLNG!L17+Bawana_Spot!L17</f>
        <v>112.45</v>
      </c>
      <c r="L17" s="196">
        <f>PPCL_NG!S17+PPCL_Spot!S17+GT_NG!S17+GT_Spot!S17+Bawana_NG!S17+Bawana_RLNG!S17+Bawana_Spot!S17</f>
        <v>112.47617500731636</v>
      </c>
      <c r="M17" s="197">
        <f t="shared" si="3"/>
        <v>-2.6175007316354026E-2</v>
      </c>
      <c r="N17" s="196">
        <f>PPCL_NG!M17+PPCL_Spot!M17+GT_NG!M17+GT_Spot!M17+Bawana_NG!M17+Bawana_RLNG!M17+Bawana_Spot!M17</f>
        <v>165.74</v>
      </c>
      <c r="O17" s="196">
        <f>PPCL_NG!T17+PPCL_Spot!T17+GT_NG!T17+GT_Spot!T17+Bawana_NG!T17+Bawana_RLNG!T17+Bawana_Spot!T17</f>
        <v>165.86634474685394</v>
      </c>
      <c r="P17" s="197">
        <f t="shared" si="4"/>
        <v>-0.12634474685393116</v>
      </c>
      <c r="Q17" s="197">
        <f t="shared" si="5"/>
        <v>-0.42999999999990735</v>
      </c>
    </row>
    <row r="18" spans="1:17">
      <c r="A18" s="33" t="s">
        <v>60</v>
      </c>
      <c r="B18" s="196">
        <f>PPCL_NG!I18+PPCL_Spot!I18+GT_NG!I18+GT_Spot!I18+Bawana_NG!I18+Bawana_RLNG!I18+Bawana_Spot!I18</f>
        <v>330.97</v>
      </c>
      <c r="C18" s="196">
        <f>PPCL_NG!P18+PPCL_Spot!P18+GT_NG!P18+GT_Spot!P18+Bawana_NG!P18+Bawana_RLNG!P18+Bawana_Spot!P18</f>
        <v>331.14680714076673</v>
      </c>
      <c r="D18" s="197">
        <f t="shared" si="0"/>
        <v>-0.17680714076669801</v>
      </c>
      <c r="E18" s="196">
        <f>PPCL_NG!J18+PPCL_Spot!J18+GT_NG!J18+GT_Spot!J18+Bawana_NG!J18+Bawana_RLNG!J18+Bawana_Spot!J18</f>
        <v>135.19999999999999</v>
      </c>
      <c r="F18" s="196">
        <f>PPCL_NG!Q18+PPCL_Spot!Q18+GT_NG!Q18+GT_Spot!Q18+Bawana_NG!Q18+Bawana_RLNG!Q18+Bawana_Spot!Q18</f>
        <v>135.30067310506291</v>
      </c>
      <c r="G18" s="197">
        <f t="shared" si="1"/>
        <v>-0.10067310506292415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23.47</v>
      </c>
      <c r="J18" s="197">
        <f t="shared" si="2"/>
        <v>0</v>
      </c>
      <c r="K18" s="196">
        <f>PPCL_NG!L18+PPCL_Spot!L18+GT_NG!L18+GT_Spot!L18+Bawana_NG!L18+Bawana_RLNG!L18+Bawana_Spot!L18</f>
        <v>112.45</v>
      </c>
      <c r="L18" s="196">
        <f>PPCL_NG!S18+PPCL_Spot!S18+GT_NG!S18+GT_Spot!S18+Bawana_NG!S18+Bawana_RLNG!S18+Bawana_Spot!S18</f>
        <v>112.47617500731636</v>
      </c>
      <c r="M18" s="197">
        <f t="shared" si="3"/>
        <v>-2.6175007316354026E-2</v>
      </c>
      <c r="N18" s="196">
        <f>PPCL_NG!M18+PPCL_Spot!M18+GT_NG!M18+GT_Spot!M18+Bawana_NG!M18+Bawana_RLNG!M18+Bawana_Spot!M18</f>
        <v>165.74</v>
      </c>
      <c r="O18" s="196">
        <f>PPCL_NG!T18+PPCL_Spot!T18+GT_NG!T18+GT_Spot!T18+Bawana_NG!T18+Bawana_RLNG!T18+Bawana_Spot!T18</f>
        <v>165.86634474685394</v>
      </c>
      <c r="P18" s="197">
        <f t="shared" si="4"/>
        <v>-0.12634474685393116</v>
      </c>
      <c r="Q18" s="197">
        <f t="shared" si="5"/>
        <v>-0.42999999999990735</v>
      </c>
    </row>
    <row r="19" spans="1:17">
      <c r="A19" s="33" t="s">
        <v>61</v>
      </c>
      <c r="B19" s="196">
        <f>PPCL_NG!I19+PPCL_Spot!I19+GT_NG!I19+GT_Spot!I19+Bawana_NG!I19+Bawana_RLNG!I19+Bawana_Spot!I19</f>
        <v>330.97</v>
      </c>
      <c r="C19" s="196">
        <f>PPCL_NG!P19+PPCL_Spot!P19+GT_NG!P19+GT_Spot!P19+Bawana_NG!P19+Bawana_RLNG!P19+Bawana_Spot!P19</f>
        <v>331.14680714076673</v>
      </c>
      <c r="D19" s="197">
        <f t="shared" si="0"/>
        <v>-0.17680714076669801</v>
      </c>
      <c r="E19" s="196">
        <f>PPCL_NG!J19+PPCL_Spot!J19+GT_NG!J19+GT_Spot!J19+Bawana_NG!J19+Bawana_RLNG!J19+Bawana_Spot!J19</f>
        <v>135.19999999999999</v>
      </c>
      <c r="F19" s="196">
        <f>PPCL_NG!Q19+PPCL_Spot!Q19+GT_NG!Q19+GT_Spot!Q19+Bawana_NG!Q19+Bawana_RLNG!Q19+Bawana_Spot!Q19</f>
        <v>135.30067310506291</v>
      </c>
      <c r="G19" s="197">
        <f t="shared" si="1"/>
        <v>-0.10067310506292415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23.47</v>
      </c>
      <c r="J19" s="197">
        <f t="shared" si="2"/>
        <v>0</v>
      </c>
      <c r="K19" s="196">
        <f>PPCL_NG!L19+PPCL_Spot!L19+GT_NG!L19+GT_Spot!L19+Bawana_NG!L19+Bawana_RLNG!L19+Bawana_Spot!L19</f>
        <v>112.45</v>
      </c>
      <c r="L19" s="196">
        <f>PPCL_NG!S19+PPCL_Spot!S19+GT_NG!S19+GT_Spot!S19+Bawana_NG!S19+Bawana_RLNG!S19+Bawana_Spot!S19</f>
        <v>112.47617500731636</v>
      </c>
      <c r="M19" s="197">
        <f t="shared" si="3"/>
        <v>-2.6175007316354026E-2</v>
      </c>
      <c r="N19" s="196">
        <f>PPCL_NG!M19+PPCL_Spot!M19+GT_NG!M19+GT_Spot!M19+Bawana_NG!M19+Bawana_RLNG!M19+Bawana_Spot!M19</f>
        <v>165.74</v>
      </c>
      <c r="O19" s="196">
        <f>PPCL_NG!T19+PPCL_Spot!T19+GT_NG!T19+GT_Spot!T19+Bawana_NG!T19+Bawana_RLNG!T19+Bawana_Spot!T19</f>
        <v>165.86634474685394</v>
      </c>
      <c r="P19" s="197">
        <f t="shared" si="4"/>
        <v>-0.12634474685393116</v>
      </c>
      <c r="Q19" s="197">
        <f t="shared" si="5"/>
        <v>-0.42999999999990735</v>
      </c>
    </row>
    <row r="20" spans="1:17">
      <c r="A20" s="33" t="s">
        <v>62</v>
      </c>
      <c r="B20" s="196">
        <f>PPCL_NG!I20+PPCL_Spot!I20+GT_NG!I20+GT_Spot!I20+Bawana_NG!I20+Bawana_RLNG!I20+Bawana_Spot!I20</f>
        <v>330.97</v>
      </c>
      <c r="C20" s="196">
        <f>PPCL_NG!P20+PPCL_Spot!P20+GT_NG!P20+GT_Spot!P20+Bawana_NG!P20+Bawana_RLNG!P20+Bawana_Spot!P20</f>
        <v>331.14680714076673</v>
      </c>
      <c r="D20" s="197">
        <f t="shared" si="0"/>
        <v>-0.17680714076669801</v>
      </c>
      <c r="E20" s="196">
        <f>PPCL_NG!J20+PPCL_Spot!J20+GT_NG!J20+GT_Spot!J20+Bawana_NG!J20+Bawana_RLNG!J20+Bawana_Spot!J20</f>
        <v>135.19999999999999</v>
      </c>
      <c r="F20" s="196">
        <f>PPCL_NG!Q20+PPCL_Spot!Q20+GT_NG!Q20+GT_Spot!Q20+Bawana_NG!Q20+Bawana_RLNG!Q20+Bawana_Spot!Q20</f>
        <v>135.30067310506291</v>
      </c>
      <c r="G20" s="197">
        <f t="shared" si="1"/>
        <v>-0.10067310506292415</v>
      </c>
      <c r="H20" s="196">
        <f>PPCL_NG!K20+PPCL_Spot!K20+GT_NG!K20+GT_Spot!K20+Bawana_NG!K20+Bawana_RLNG!K20+Bawana_Spot!K20</f>
        <v>23.47</v>
      </c>
      <c r="I20" s="196">
        <f>PPCL_NG!R20+PPCL_Spot!R20+GT_NG!R20+GT_Spot!R20+Bawana_NG!R20+Bawana_RLNG!R20+Bawana_Spot!R20</f>
        <v>23.47</v>
      </c>
      <c r="J20" s="197">
        <f t="shared" si="2"/>
        <v>0</v>
      </c>
      <c r="K20" s="196">
        <f>PPCL_NG!L20+PPCL_Spot!L20+GT_NG!L20+GT_Spot!L20+Bawana_NG!L20+Bawana_RLNG!L20+Bawana_Spot!L20</f>
        <v>112.45</v>
      </c>
      <c r="L20" s="196">
        <f>PPCL_NG!S20+PPCL_Spot!S20+GT_NG!S20+GT_Spot!S20+Bawana_NG!S20+Bawana_RLNG!S20+Bawana_Spot!S20</f>
        <v>112.47617500731636</v>
      </c>
      <c r="M20" s="197">
        <f t="shared" si="3"/>
        <v>-2.6175007316354026E-2</v>
      </c>
      <c r="N20" s="196">
        <f>PPCL_NG!M20+PPCL_Spot!M20+GT_NG!M20+GT_Spot!M20+Bawana_NG!M20+Bawana_RLNG!M20+Bawana_Spot!M20</f>
        <v>165.74</v>
      </c>
      <c r="O20" s="196">
        <f>PPCL_NG!T20+PPCL_Spot!T20+GT_NG!T20+GT_Spot!T20+Bawana_NG!T20+Bawana_RLNG!T20+Bawana_Spot!T20</f>
        <v>165.86634474685394</v>
      </c>
      <c r="P20" s="197">
        <f t="shared" si="4"/>
        <v>-0.12634474685393116</v>
      </c>
      <c r="Q20" s="197">
        <f t="shared" si="5"/>
        <v>-0.42999999999990735</v>
      </c>
    </row>
    <row r="21" spans="1:17">
      <c r="A21" s="33" t="s">
        <v>63</v>
      </c>
      <c r="B21" s="196">
        <f>PPCL_NG!I21+PPCL_Spot!I21+GT_NG!I21+GT_Spot!I21+Bawana_NG!I21+Bawana_RLNG!I21+Bawana_Spot!I21</f>
        <v>330.97</v>
      </c>
      <c r="C21" s="196">
        <f>PPCL_NG!P21+PPCL_Spot!P21+GT_NG!P21+GT_Spot!P21+Bawana_NG!P21+Bawana_RLNG!P21+Bawana_Spot!P21</f>
        <v>331.14680714076673</v>
      </c>
      <c r="D21" s="197">
        <f t="shared" si="0"/>
        <v>-0.17680714076669801</v>
      </c>
      <c r="E21" s="196">
        <f>PPCL_NG!J21+PPCL_Spot!J21+GT_NG!J21+GT_Spot!J21+Bawana_NG!J21+Bawana_RLNG!J21+Bawana_Spot!J21</f>
        <v>135.19999999999999</v>
      </c>
      <c r="F21" s="196">
        <f>PPCL_NG!Q21+PPCL_Spot!Q21+GT_NG!Q21+GT_Spot!Q21+Bawana_NG!Q21+Bawana_RLNG!Q21+Bawana_Spot!Q21</f>
        <v>135.30067310506291</v>
      </c>
      <c r="G21" s="197">
        <f t="shared" si="1"/>
        <v>-0.10067310506292415</v>
      </c>
      <c r="H21" s="196">
        <f>PPCL_NG!K21+PPCL_Spot!K21+GT_NG!K21+GT_Spot!K21+Bawana_NG!K21+Bawana_RLNG!K21+Bawana_Spot!K21</f>
        <v>23.47</v>
      </c>
      <c r="I21" s="196">
        <f>PPCL_NG!R21+PPCL_Spot!R21+GT_NG!R21+GT_Spot!R21+Bawana_NG!R21+Bawana_RLNG!R21+Bawana_Spot!R21</f>
        <v>23.47</v>
      </c>
      <c r="J21" s="197">
        <f t="shared" si="2"/>
        <v>0</v>
      </c>
      <c r="K21" s="196">
        <f>PPCL_NG!L21+PPCL_Spot!L21+GT_NG!L21+GT_Spot!L21+Bawana_NG!L21+Bawana_RLNG!L21+Bawana_Spot!L21</f>
        <v>112.45</v>
      </c>
      <c r="L21" s="196">
        <f>PPCL_NG!S21+PPCL_Spot!S21+GT_NG!S21+GT_Spot!S21+Bawana_NG!S21+Bawana_RLNG!S21+Bawana_Spot!S21</f>
        <v>112.47617500731636</v>
      </c>
      <c r="M21" s="197">
        <f t="shared" si="3"/>
        <v>-2.6175007316354026E-2</v>
      </c>
      <c r="N21" s="196">
        <f>PPCL_NG!M21+PPCL_Spot!M21+GT_NG!M21+GT_Spot!M21+Bawana_NG!M21+Bawana_RLNG!M21+Bawana_Spot!M21</f>
        <v>165.74</v>
      </c>
      <c r="O21" s="196">
        <f>PPCL_NG!T21+PPCL_Spot!T21+GT_NG!T21+GT_Spot!T21+Bawana_NG!T21+Bawana_RLNG!T21+Bawana_Spot!T21</f>
        <v>165.86634474685394</v>
      </c>
      <c r="P21" s="197">
        <f t="shared" si="4"/>
        <v>-0.12634474685393116</v>
      </c>
      <c r="Q21" s="197">
        <f t="shared" si="5"/>
        <v>-0.42999999999990735</v>
      </c>
    </row>
    <row r="22" spans="1:17">
      <c r="A22" s="33" t="s">
        <v>64</v>
      </c>
      <c r="B22" s="196">
        <f>PPCL_NG!I22+PPCL_Spot!I22+GT_NG!I22+GT_Spot!I22+Bawana_NG!I22+Bawana_RLNG!I22+Bawana_Spot!I22</f>
        <v>330.97</v>
      </c>
      <c r="C22" s="196">
        <f>PPCL_NG!P22+PPCL_Spot!P22+GT_NG!P22+GT_Spot!P22+Bawana_NG!P22+Bawana_RLNG!P22+Bawana_Spot!P22</f>
        <v>331.14680714076673</v>
      </c>
      <c r="D22" s="197">
        <f t="shared" si="0"/>
        <v>-0.17680714076669801</v>
      </c>
      <c r="E22" s="196">
        <f>PPCL_NG!J22+PPCL_Spot!J22+GT_NG!J22+GT_Spot!J22+Bawana_NG!J22+Bawana_RLNG!J22+Bawana_Spot!J22</f>
        <v>135.19999999999999</v>
      </c>
      <c r="F22" s="196">
        <f>PPCL_NG!Q22+PPCL_Spot!Q22+GT_NG!Q22+GT_Spot!Q22+Bawana_NG!Q22+Bawana_RLNG!Q22+Bawana_Spot!Q22</f>
        <v>135.30067310506291</v>
      </c>
      <c r="G22" s="197">
        <f t="shared" si="1"/>
        <v>-0.10067310506292415</v>
      </c>
      <c r="H22" s="196">
        <f>PPCL_NG!K22+PPCL_Spot!K22+GT_NG!K22+GT_Spot!K22+Bawana_NG!K22+Bawana_RLNG!K22+Bawana_Spot!K22</f>
        <v>23.47</v>
      </c>
      <c r="I22" s="196">
        <f>PPCL_NG!R22+PPCL_Spot!R22+GT_NG!R22+GT_Spot!R22+Bawana_NG!R22+Bawana_RLNG!R22+Bawana_Spot!R22</f>
        <v>23.47</v>
      </c>
      <c r="J22" s="197">
        <f t="shared" si="2"/>
        <v>0</v>
      </c>
      <c r="K22" s="196">
        <f>PPCL_NG!L22+PPCL_Spot!L22+GT_NG!L22+GT_Spot!L22+Bawana_NG!L22+Bawana_RLNG!L22+Bawana_Spot!L22</f>
        <v>112.45</v>
      </c>
      <c r="L22" s="196">
        <f>PPCL_NG!S22+PPCL_Spot!S22+GT_NG!S22+GT_Spot!S22+Bawana_NG!S22+Bawana_RLNG!S22+Bawana_Spot!S22</f>
        <v>112.47617500731636</v>
      </c>
      <c r="M22" s="197">
        <f t="shared" si="3"/>
        <v>-2.6175007316354026E-2</v>
      </c>
      <c r="N22" s="196">
        <f>PPCL_NG!M22+PPCL_Spot!M22+GT_NG!M22+GT_Spot!M22+Bawana_NG!M22+Bawana_RLNG!M22+Bawana_Spot!M22</f>
        <v>165.74</v>
      </c>
      <c r="O22" s="196">
        <f>PPCL_NG!T22+PPCL_Spot!T22+GT_NG!T22+GT_Spot!T22+Bawana_NG!T22+Bawana_RLNG!T22+Bawana_Spot!T22</f>
        <v>165.86634474685394</v>
      </c>
      <c r="P22" s="197">
        <f t="shared" si="4"/>
        <v>-0.12634474685393116</v>
      </c>
      <c r="Q22" s="197">
        <f t="shared" si="5"/>
        <v>-0.42999999999990735</v>
      </c>
    </row>
    <row r="23" spans="1:17">
      <c r="A23" s="33" t="s">
        <v>65</v>
      </c>
      <c r="B23" s="196">
        <f>PPCL_NG!I23+PPCL_Spot!I23+GT_NG!I23+GT_Spot!I23+Bawana_NG!I23+Bawana_RLNG!I23+Bawana_Spot!I23</f>
        <v>330.97</v>
      </c>
      <c r="C23" s="196">
        <f>PPCL_NG!P23+PPCL_Spot!P23+GT_NG!P23+GT_Spot!P23+Bawana_NG!P23+Bawana_RLNG!P23+Bawana_Spot!P23</f>
        <v>331.14680714076673</v>
      </c>
      <c r="D23" s="197">
        <f t="shared" si="0"/>
        <v>-0.17680714076669801</v>
      </c>
      <c r="E23" s="196">
        <f>PPCL_NG!J23+PPCL_Spot!J23+GT_NG!J23+GT_Spot!J23+Bawana_NG!J23+Bawana_RLNG!J23+Bawana_Spot!J23</f>
        <v>135.19999999999999</v>
      </c>
      <c r="F23" s="196">
        <f>PPCL_NG!Q23+PPCL_Spot!Q23+GT_NG!Q23+GT_Spot!Q23+Bawana_NG!Q23+Bawana_RLNG!Q23+Bawana_Spot!Q23</f>
        <v>135.30067310506291</v>
      </c>
      <c r="G23" s="197">
        <f t="shared" si="1"/>
        <v>-0.10067310506292415</v>
      </c>
      <c r="H23" s="196">
        <f>PPCL_NG!K23+PPCL_Spot!K23+GT_NG!K23+GT_Spot!K23+Bawana_NG!K23+Bawana_RLNG!K23+Bawana_Spot!K23</f>
        <v>23.47</v>
      </c>
      <c r="I23" s="196">
        <f>PPCL_NG!R23+PPCL_Spot!R23+GT_NG!R23+GT_Spot!R23+Bawana_NG!R23+Bawana_RLNG!R23+Bawana_Spot!R23</f>
        <v>23.47</v>
      </c>
      <c r="J23" s="197">
        <f t="shared" si="2"/>
        <v>0</v>
      </c>
      <c r="K23" s="196">
        <f>PPCL_NG!L23+PPCL_Spot!L23+GT_NG!L23+GT_Spot!L23+Bawana_NG!L23+Bawana_RLNG!L23+Bawana_Spot!L23</f>
        <v>112.45</v>
      </c>
      <c r="L23" s="196">
        <f>PPCL_NG!S23+PPCL_Spot!S23+GT_NG!S23+GT_Spot!S23+Bawana_NG!S23+Bawana_RLNG!S23+Bawana_Spot!S23</f>
        <v>112.47617500731636</v>
      </c>
      <c r="M23" s="197">
        <f t="shared" si="3"/>
        <v>-2.6175007316354026E-2</v>
      </c>
      <c r="N23" s="196">
        <f>PPCL_NG!M23+PPCL_Spot!M23+GT_NG!M23+GT_Spot!M23+Bawana_NG!M23+Bawana_RLNG!M23+Bawana_Spot!M23</f>
        <v>165.74</v>
      </c>
      <c r="O23" s="196">
        <f>PPCL_NG!T23+PPCL_Spot!T23+GT_NG!T23+GT_Spot!T23+Bawana_NG!T23+Bawana_RLNG!T23+Bawana_Spot!T23</f>
        <v>165.86634474685394</v>
      </c>
      <c r="P23" s="197">
        <f t="shared" si="4"/>
        <v>-0.12634474685393116</v>
      </c>
      <c r="Q23" s="197">
        <f t="shared" si="5"/>
        <v>-0.42999999999990735</v>
      </c>
    </row>
    <row r="24" spans="1:17">
      <c r="A24" s="33" t="s">
        <v>66</v>
      </c>
      <c r="B24" s="196">
        <f>PPCL_NG!I24+PPCL_Spot!I24+GT_NG!I24+GT_Spot!I24+Bawana_NG!I24+Bawana_RLNG!I24+Bawana_Spot!I24</f>
        <v>330.97</v>
      </c>
      <c r="C24" s="196">
        <f>PPCL_NG!P24+PPCL_Spot!P24+GT_NG!P24+GT_Spot!P24+Bawana_NG!P24+Bawana_RLNG!P24+Bawana_Spot!P24</f>
        <v>331.14680714076673</v>
      </c>
      <c r="D24" s="197">
        <f t="shared" si="0"/>
        <v>-0.17680714076669801</v>
      </c>
      <c r="E24" s="196">
        <f>PPCL_NG!J24+PPCL_Spot!J24+GT_NG!J24+GT_Spot!J24+Bawana_NG!J24+Bawana_RLNG!J24+Bawana_Spot!J24</f>
        <v>135.19999999999999</v>
      </c>
      <c r="F24" s="196">
        <f>PPCL_NG!Q24+PPCL_Spot!Q24+GT_NG!Q24+GT_Spot!Q24+Bawana_NG!Q24+Bawana_RLNG!Q24+Bawana_Spot!Q24</f>
        <v>135.30067310506291</v>
      </c>
      <c r="G24" s="197">
        <f t="shared" si="1"/>
        <v>-0.10067310506292415</v>
      </c>
      <c r="H24" s="196">
        <f>PPCL_NG!K24+PPCL_Spot!K24+GT_NG!K24+GT_Spot!K24+Bawana_NG!K24+Bawana_RLNG!K24+Bawana_Spot!K24</f>
        <v>23.47</v>
      </c>
      <c r="I24" s="196">
        <f>PPCL_NG!R24+PPCL_Spot!R24+GT_NG!R24+GT_Spot!R24+Bawana_NG!R24+Bawana_RLNG!R24+Bawana_Spot!R24</f>
        <v>23.47</v>
      </c>
      <c r="J24" s="197">
        <f t="shared" si="2"/>
        <v>0</v>
      </c>
      <c r="K24" s="196">
        <f>PPCL_NG!L24+PPCL_Spot!L24+GT_NG!L24+GT_Spot!L24+Bawana_NG!L24+Bawana_RLNG!L24+Bawana_Spot!L24</f>
        <v>112.45</v>
      </c>
      <c r="L24" s="196">
        <f>PPCL_NG!S24+PPCL_Spot!S24+GT_NG!S24+GT_Spot!S24+Bawana_NG!S24+Bawana_RLNG!S24+Bawana_Spot!S24</f>
        <v>112.47617500731636</v>
      </c>
      <c r="M24" s="197">
        <f t="shared" si="3"/>
        <v>-2.6175007316354026E-2</v>
      </c>
      <c r="N24" s="196">
        <f>PPCL_NG!M24+PPCL_Spot!M24+GT_NG!M24+GT_Spot!M24+Bawana_NG!M24+Bawana_RLNG!M24+Bawana_Spot!M24</f>
        <v>165.74</v>
      </c>
      <c r="O24" s="196">
        <f>PPCL_NG!T24+PPCL_Spot!T24+GT_NG!T24+GT_Spot!T24+Bawana_NG!T24+Bawana_RLNG!T24+Bawana_Spot!T24</f>
        <v>165.86634474685394</v>
      </c>
      <c r="P24" s="197">
        <f t="shared" si="4"/>
        <v>-0.12634474685393116</v>
      </c>
      <c r="Q24" s="197">
        <f t="shared" si="5"/>
        <v>-0.42999999999990735</v>
      </c>
    </row>
    <row r="25" spans="1:17">
      <c r="A25" s="33" t="s">
        <v>67</v>
      </c>
      <c r="B25" s="196">
        <f>PPCL_NG!I25+PPCL_Spot!I25+GT_NG!I25+GT_Spot!I25+Bawana_NG!I25+Bawana_RLNG!I25+Bawana_Spot!I25</f>
        <v>330.97</v>
      </c>
      <c r="C25" s="196">
        <f>PPCL_NG!P25+PPCL_Spot!P25+GT_NG!P25+GT_Spot!P25+Bawana_NG!P25+Bawana_RLNG!P25+Bawana_Spot!P25</f>
        <v>331.14680714076673</v>
      </c>
      <c r="D25" s="197">
        <f t="shared" si="0"/>
        <v>-0.17680714076669801</v>
      </c>
      <c r="E25" s="196">
        <f>PPCL_NG!J25+PPCL_Spot!J25+GT_NG!J25+GT_Spot!J25+Bawana_NG!J25+Bawana_RLNG!J25+Bawana_Spot!J25</f>
        <v>135.19999999999999</v>
      </c>
      <c r="F25" s="196">
        <f>PPCL_NG!Q25+PPCL_Spot!Q25+GT_NG!Q25+GT_Spot!Q25+Bawana_NG!Q25+Bawana_RLNG!Q25+Bawana_Spot!Q25</f>
        <v>135.30067310506291</v>
      </c>
      <c r="G25" s="197">
        <f t="shared" si="1"/>
        <v>-0.10067310506292415</v>
      </c>
      <c r="H25" s="196">
        <f>PPCL_NG!K25+PPCL_Spot!K25+GT_NG!K25+GT_Spot!K25+Bawana_NG!K25+Bawana_RLNG!K25+Bawana_Spot!K25</f>
        <v>23.47</v>
      </c>
      <c r="I25" s="196">
        <f>PPCL_NG!R25+PPCL_Spot!R25+GT_NG!R25+GT_Spot!R25+Bawana_NG!R25+Bawana_RLNG!R25+Bawana_Spot!R25</f>
        <v>23.47</v>
      </c>
      <c r="J25" s="197">
        <f t="shared" si="2"/>
        <v>0</v>
      </c>
      <c r="K25" s="196">
        <f>PPCL_NG!L25+PPCL_Spot!L25+GT_NG!L25+GT_Spot!L25+Bawana_NG!L25+Bawana_RLNG!L25+Bawana_Spot!L25</f>
        <v>112.45</v>
      </c>
      <c r="L25" s="196">
        <f>PPCL_NG!S25+PPCL_Spot!S25+GT_NG!S25+GT_Spot!S25+Bawana_NG!S25+Bawana_RLNG!S25+Bawana_Spot!S25</f>
        <v>112.47617500731636</v>
      </c>
      <c r="M25" s="197">
        <f t="shared" si="3"/>
        <v>-2.6175007316354026E-2</v>
      </c>
      <c r="N25" s="196">
        <f>PPCL_NG!M25+PPCL_Spot!M25+GT_NG!M25+GT_Spot!M25+Bawana_NG!M25+Bawana_RLNG!M25+Bawana_Spot!M25</f>
        <v>165.74</v>
      </c>
      <c r="O25" s="196">
        <f>PPCL_NG!T25+PPCL_Spot!T25+GT_NG!T25+GT_Spot!T25+Bawana_NG!T25+Bawana_RLNG!T25+Bawana_Spot!T25</f>
        <v>165.86634474685394</v>
      </c>
      <c r="P25" s="197">
        <f t="shared" si="4"/>
        <v>-0.12634474685393116</v>
      </c>
      <c r="Q25" s="197">
        <f t="shared" si="5"/>
        <v>-0.42999999999990735</v>
      </c>
    </row>
    <row r="26" spans="1:17">
      <c r="A26" s="33" t="s">
        <v>68</v>
      </c>
      <c r="B26" s="196">
        <f>PPCL_NG!I26+PPCL_Spot!I26+GT_NG!I26+GT_Spot!I26+Bawana_NG!I26+Bawana_RLNG!I26+Bawana_Spot!I26</f>
        <v>330.97</v>
      </c>
      <c r="C26" s="196">
        <f>PPCL_NG!P26+PPCL_Spot!P26+GT_NG!P26+GT_Spot!P26+Bawana_NG!P26+Bawana_RLNG!P26+Bawana_Spot!P26</f>
        <v>331.14680714076673</v>
      </c>
      <c r="D26" s="197">
        <f t="shared" si="0"/>
        <v>-0.17680714076669801</v>
      </c>
      <c r="E26" s="196">
        <f>PPCL_NG!J26+PPCL_Spot!J26+GT_NG!J26+GT_Spot!J26+Bawana_NG!J26+Bawana_RLNG!J26+Bawana_Spot!J26</f>
        <v>135.19999999999999</v>
      </c>
      <c r="F26" s="196">
        <f>PPCL_NG!Q26+PPCL_Spot!Q26+GT_NG!Q26+GT_Spot!Q26+Bawana_NG!Q26+Bawana_RLNG!Q26+Bawana_Spot!Q26</f>
        <v>135.30067310506291</v>
      </c>
      <c r="G26" s="197">
        <f t="shared" si="1"/>
        <v>-0.10067310506292415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23.47</v>
      </c>
      <c r="J26" s="197">
        <f t="shared" si="2"/>
        <v>0</v>
      </c>
      <c r="K26" s="196">
        <f>PPCL_NG!L26+PPCL_Spot!L26+GT_NG!L26+GT_Spot!L26+Bawana_NG!L26+Bawana_RLNG!L26+Bawana_Spot!L26</f>
        <v>112.45</v>
      </c>
      <c r="L26" s="196">
        <f>PPCL_NG!S26+PPCL_Spot!S26+GT_NG!S26+GT_Spot!S26+Bawana_NG!S26+Bawana_RLNG!S26+Bawana_Spot!S26</f>
        <v>112.47617500731636</v>
      </c>
      <c r="M26" s="197">
        <f t="shared" si="3"/>
        <v>-2.6175007316354026E-2</v>
      </c>
      <c r="N26" s="196">
        <f>PPCL_NG!M26+PPCL_Spot!M26+GT_NG!M26+GT_Spot!M26+Bawana_NG!M26+Bawana_RLNG!M26+Bawana_Spot!M26</f>
        <v>165.74</v>
      </c>
      <c r="O26" s="196">
        <f>PPCL_NG!T26+PPCL_Spot!T26+GT_NG!T26+GT_Spot!T26+Bawana_NG!T26+Bawana_RLNG!T26+Bawana_Spot!T26</f>
        <v>165.86634474685394</v>
      </c>
      <c r="P26" s="197">
        <f t="shared" si="4"/>
        <v>-0.12634474685393116</v>
      </c>
      <c r="Q26" s="197">
        <f t="shared" si="5"/>
        <v>-0.42999999999990735</v>
      </c>
    </row>
    <row r="27" spans="1:17">
      <c r="A27" s="33" t="s">
        <v>69</v>
      </c>
      <c r="B27" s="196">
        <f>PPCL_NG!I27+PPCL_Spot!I27+GT_NG!I27+GT_Spot!I27+Bawana_NG!I27+Bawana_RLNG!I27+Bawana_Spot!I27</f>
        <v>330.97</v>
      </c>
      <c r="C27" s="196">
        <f>PPCL_NG!P27+PPCL_Spot!P27+GT_NG!P27+GT_Spot!P27+Bawana_NG!P27+Bawana_RLNG!P27+Bawana_Spot!P27</f>
        <v>331.14680714076673</v>
      </c>
      <c r="D27" s="197">
        <f t="shared" si="0"/>
        <v>-0.17680714076669801</v>
      </c>
      <c r="E27" s="196">
        <f>PPCL_NG!J27+PPCL_Spot!J27+GT_NG!J27+GT_Spot!J27+Bawana_NG!J27+Bawana_RLNG!J27+Bawana_Spot!J27</f>
        <v>122.6</v>
      </c>
      <c r="F27" s="196">
        <f>PPCL_NG!Q27+PPCL_Spot!Q27+GT_NG!Q27+GT_Spot!Q27+Bawana_NG!Q27+Bawana_RLNG!Q27+Bawana_Spot!Q27</f>
        <v>122.70067310506292</v>
      </c>
      <c r="G27" s="197">
        <f t="shared" si="1"/>
        <v>-0.10067310506292415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23.47</v>
      </c>
      <c r="J27" s="197">
        <f t="shared" si="2"/>
        <v>0</v>
      </c>
      <c r="K27" s="196">
        <f>PPCL_NG!L27+PPCL_Spot!L27+GT_NG!L27+GT_Spot!L27+Bawana_NG!L27+Bawana_RLNG!L27+Bawana_Spot!L27</f>
        <v>112.45</v>
      </c>
      <c r="L27" s="196">
        <f>PPCL_NG!S27+PPCL_Spot!S27+GT_NG!S27+GT_Spot!S27+Bawana_NG!S27+Bawana_RLNG!S27+Bawana_Spot!S27</f>
        <v>112.47617500731636</v>
      </c>
      <c r="M27" s="197">
        <f t="shared" si="3"/>
        <v>-2.6175007316354026E-2</v>
      </c>
      <c r="N27" s="196">
        <f>PPCL_NG!M27+PPCL_Spot!M27+GT_NG!M27+GT_Spot!M27+Bawana_NG!M27+Bawana_RLNG!M27+Bawana_Spot!M27</f>
        <v>165.74</v>
      </c>
      <c r="O27" s="196">
        <f>PPCL_NG!T27+PPCL_Spot!T27+GT_NG!T27+GT_Spot!T27+Bawana_NG!T27+Bawana_RLNG!T27+Bawana_Spot!T27</f>
        <v>165.86634474685394</v>
      </c>
      <c r="P27" s="197">
        <f t="shared" si="4"/>
        <v>-0.12634474685393116</v>
      </c>
      <c r="Q27" s="197">
        <f t="shared" si="5"/>
        <v>-0.42999999999990735</v>
      </c>
    </row>
    <row r="28" spans="1:17">
      <c r="A28" s="33" t="s">
        <v>70</v>
      </c>
      <c r="B28" s="196">
        <f>PPCL_NG!I28+PPCL_Spot!I28+GT_NG!I28+GT_Spot!I28+Bawana_NG!I28+Bawana_RLNG!I28+Bawana_Spot!I28</f>
        <v>330.97</v>
      </c>
      <c r="C28" s="196">
        <f>PPCL_NG!P28+PPCL_Spot!P28+GT_NG!P28+GT_Spot!P28+Bawana_NG!P28+Bawana_RLNG!P28+Bawana_Spot!P28</f>
        <v>331.14680714076673</v>
      </c>
      <c r="D28" s="197">
        <f t="shared" si="0"/>
        <v>-0.17680714076669801</v>
      </c>
      <c r="E28" s="196">
        <f>PPCL_NG!J28+PPCL_Spot!J28+GT_NG!J28+GT_Spot!J28+Bawana_NG!J28+Bawana_RLNG!J28+Bawana_Spot!J28</f>
        <v>122.6</v>
      </c>
      <c r="F28" s="196">
        <f>PPCL_NG!Q28+PPCL_Spot!Q28+GT_NG!Q28+GT_Spot!Q28+Bawana_NG!Q28+Bawana_RLNG!Q28+Bawana_Spot!Q28</f>
        <v>122.70067310506292</v>
      </c>
      <c r="G28" s="197">
        <f t="shared" si="1"/>
        <v>-0.10067310506292415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23.47</v>
      </c>
      <c r="J28" s="197">
        <f t="shared" si="2"/>
        <v>0</v>
      </c>
      <c r="K28" s="196">
        <f>PPCL_NG!L28+PPCL_Spot!L28+GT_NG!L28+GT_Spot!L28+Bawana_NG!L28+Bawana_RLNG!L28+Bawana_Spot!L28</f>
        <v>112.45</v>
      </c>
      <c r="L28" s="196">
        <f>PPCL_NG!S28+PPCL_Spot!S28+GT_NG!S28+GT_Spot!S28+Bawana_NG!S28+Bawana_RLNG!S28+Bawana_Spot!S28</f>
        <v>112.47617500731636</v>
      </c>
      <c r="M28" s="197">
        <f t="shared" si="3"/>
        <v>-2.6175007316354026E-2</v>
      </c>
      <c r="N28" s="196">
        <f>PPCL_NG!M28+PPCL_Spot!M28+GT_NG!M28+GT_Spot!M28+Bawana_NG!M28+Bawana_RLNG!M28+Bawana_Spot!M28</f>
        <v>165.74</v>
      </c>
      <c r="O28" s="196">
        <f>PPCL_NG!T28+PPCL_Spot!T28+GT_NG!T28+GT_Spot!T28+Bawana_NG!T28+Bawana_RLNG!T28+Bawana_Spot!T28</f>
        <v>165.86634474685394</v>
      </c>
      <c r="P28" s="197">
        <f t="shared" si="4"/>
        <v>-0.12634474685393116</v>
      </c>
      <c r="Q28" s="197">
        <f t="shared" si="5"/>
        <v>-0.42999999999990735</v>
      </c>
    </row>
    <row r="29" spans="1:17">
      <c r="A29" s="33" t="s">
        <v>71</v>
      </c>
      <c r="B29" s="196">
        <f>PPCL_NG!I29+PPCL_Spot!I29+GT_NG!I29+GT_Spot!I29+Bawana_NG!I29+Bawana_RLNG!I29+Bawana_Spot!I29</f>
        <v>330.97</v>
      </c>
      <c r="C29" s="196">
        <f>PPCL_NG!P29+PPCL_Spot!P29+GT_NG!P29+GT_Spot!P29+Bawana_NG!P29+Bawana_RLNG!P29+Bawana_Spot!P29</f>
        <v>331.14680714076673</v>
      </c>
      <c r="D29" s="197">
        <f t="shared" si="0"/>
        <v>-0.17680714076669801</v>
      </c>
      <c r="E29" s="196">
        <f>PPCL_NG!J29+PPCL_Spot!J29+GT_NG!J29+GT_Spot!J29+Bawana_NG!J29+Bawana_RLNG!J29+Bawana_Spot!J29</f>
        <v>122.6</v>
      </c>
      <c r="F29" s="196">
        <f>PPCL_NG!Q29+PPCL_Spot!Q29+GT_NG!Q29+GT_Spot!Q29+Bawana_NG!Q29+Bawana_RLNG!Q29+Bawana_Spot!Q29</f>
        <v>122.70067310506292</v>
      </c>
      <c r="G29" s="197">
        <f t="shared" si="1"/>
        <v>-0.10067310506292415</v>
      </c>
      <c r="H29" s="196">
        <f>PPCL_NG!K29+PPCL_Spot!K29+GT_NG!K29+GT_Spot!K29+Bawana_NG!K29+Bawana_RLNG!K29+Bawana_Spot!K29</f>
        <v>23.47</v>
      </c>
      <c r="I29" s="196">
        <f>PPCL_NG!R29+PPCL_Spot!R29+GT_NG!R29+GT_Spot!R29+Bawana_NG!R29+Bawana_RLNG!R29+Bawana_Spot!R29</f>
        <v>23.47</v>
      </c>
      <c r="J29" s="197">
        <f t="shared" si="2"/>
        <v>0</v>
      </c>
      <c r="K29" s="196">
        <f>PPCL_NG!L29+PPCL_Spot!L29+GT_NG!L29+GT_Spot!L29+Bawana_NG!L29+Bawana_RLNG!L29+Bawana_Spot!L29</f>
        <v>112.45</v>
      </c>
      <c r="L29" s="196">
        <f>PPCL_NG!S29+PPCL_Spot!S29+GT_NG!S29+GT_Spot!S29+Bawana_NG!S29+Bawana_RLNG!S29+Bawana_Spot!S29</f>
        <v>112.47617500731636</v>
      </c>
      <c r="M29" s="197">
        <f t="shared" si="3"/>
        <v>-2.6175007316354026E-2</v>
      </c>
      <c r="N29" s="196">
        <f>PPCL_NG!M29+PPCL_Spot!M29+GT_NG!M29+GT_Spot!M29+Bawana_NG!M29+Bawana_RLNG!M29+Bawana_Spot!M29</f>
        <v>165.74</v>
      </c>
      <c r="O29" s="196">
        <f>PPCL_NG!T29+PPCL_Spot!T29+GT_NG!T29+GT_Spot!T29+Bawana_NG!T29+Bawana_RLNG!T29+Bawana_Spot!T29</f>
        <v>165.86634474685394</v>
      </c>
      <c r="P29" s="197">
        <f t="shared" si="4"/>
        <v>-0.12634474685393116</v>
      </c>
      <c r="Q29" s="197">
        <f t="shared" si="5"/>
        <v>-0.42999999999990735</v>
      </c>
    </row>
    <row r="30" spans="1:17">
      <c r="A30" s="33" t="s">
        <v>72</v>
      </c>
      <c r="B30" s="196">
        <f>PPCL_NG!I30+PPCL_Spot!I30+GT_NG!I30+GT_Spot!I30+Bawana_NG!I30+Bawana_RLNG!I30+Bawana_Spot!I30</f>
        <v>330.97</v>
      </c>
      <c r="C30" s="196">
        <f>PPCL_NG!P30+PPCL_Spot!P30+GT_NG!P30+GT_Spot!P30+Bawana_NG!P30+Bawana_RLNG!P30+Bawana_Spot!P30</f>
        <v>331.14680714076673</v>
      </c>
      <c r="D30" s="197">
        <f t="shared" si="0"/>
        <v>-0.17680714076669801</v>
      </c>
      <c r="E30" s="196">
        <f>PPCL_NG!J30+PPCL_Spot!J30+GT_NG!J30+GT_Spot!J30+Bawana_NG!J30+Bawana_RLNG!J30+Bawana_Spot!J30</f>
        <v>122.6</v>
      </c>
      <c r="F30" s="196">
        <f>PPCL_NG!Q30+PPCL_Spot!Q30+GT_NG!Q30+GT_Spot!Q30+Bawana_NG!Q30+Bawana_RLNG!Q30+Bawana_Spot!Q30</f>
        <v>122.70067310506292</v>
      </c>
      <c r="G30" s="197">
        <f t="shared" si="1"/>
        <v>-0.10067310506292415</v>
      </c>
      <c r="H30" s="196">
        <f>PPCL_NG!K30+PPCL_Spot!K30+GT_NG!K30+GT_Spot!K30+Bawana_NG!K30+Bawana_RLNG!K30+Bawana_Spot!K30</f>
        <v>23.47</v>
      </c>
      <c r="I30" s="196">
        <f>PPCL_NG!R30+PPCL_Spot!R30+GT_NG!R30+GT_Spot!R30+Bawana_NG!R30+Bawana_RLNG!R30+Bawana_Spot!R30</f>
        <v>23.47</v>
      </c>
      <c r="J30" s="197">
        <f t="shared" si="2"/>
        <v>0</v>
      </c>
      <c r="K30" s="196">
        <f>PPCL_NG!L30+PPCL_Spot!L30+GT_NG!L30+GT_Spot!L30+Bawana_NG!L30+Bawana_RLNG!L30+Bawana_Spot!L30</f>
        <v>112.45</v>
      </c>
      <c r="L30" s="196">
        <f>PPCL_NG!S30+PPCL_Spot!S30+GT_NG!S30+GT_Spot!S30+Bawana_NG!S30+Bawana_RLNG!S30+Bawana_Spot!S30</f>
        <v>112.47617500731636</v>
      </c>
      <c r="M30" s="197">
        <f t="shared" si="3"/>
        <v>-2.6175007316354026E-2</v>
      </c>
      <c r="N30" s="196">
        <f>PPCL_NG!M30+PPCL_Spot!M30+GT_NG!M30+GT_Spot!M30+Bawana_NG!M30+Bawana_RLNG!M30+Bawana_Spot!M30</f>
        <v>165.74</v>
      </c>
      <c r="O30" s="196">
        <f>PPCL_NG!T30+PPCL_Spot!T30+GT_NG!T30+GT_Spot!T30+Bawana_NG!T30+Bawana_RLNG!T30+Bawana_Spot!T30</f>
        <v>165.86634474685394</v>
      </c>
      <c r="P30" s="197">
        <f t="shared" si="4"/>
        <v>-0.12634474685393116</v>
      </c>
      <c r="Q30" s="197">
        <f t="shared" si="5"/>
        <v>-0.42999999999990735</v>
      </c>
    </row>
    <row r="31" spans="1:17">
      <c r="A31" s="33" t="s">
        <v>73</v>
      </c>
      <c r="B31" s="196">
        <f>PPCL_NG!I31+PPCL_Spot!I31+GT_NG!I31+GT_Spot!I31+Bawana_NG!I31+Bawana_RLNG!I31+Bawana_Spot!I31</f>
        <v>330.97</v>
      </c>
      <c r="C31" s="196">
        <f>PPCL_NG!P31+PPCL_Spot!P31+GT_NG!P31+GT_Spot!P31+Bawana_NG!P31+Bawana_RLNG!P31+Bawana_Spot!P31</f>
        <v>331.14680714076673</v>
      </c>
      <c r="D31" s="197">
        <f t="shared" si="0"/>
        <v>-0.17680714076669801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122.70067310506292</v>
      </c>
      <c r="G31" s="197">
        <f t="shared" si="1"/>
        <v>-0.10067310506292415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23.47</v>
      </c>
      <c r="J31" s="197">
        <f t="shared" si="2"/>
        <v>0</v>
      </c>
      <c r="K31" s="196">
        <f>PPCL_NG!L31+PPCL_Spot!L31+GT_NG!L31+GT_Spot!L31+Bawana_NG!L31+Bawana_RLNG!L31+Bawana_Spot!L31</f>
        <v>112.45</v>
      </c>
      <c r="L31" s="196">
        <f>PPCL_NG!S31+PPCL_Spot!S31+GT_NG!S31+GT_Spot!S31+Bawana_NG!S31+Bawana_RLNG!S31+Bawana_Spot!S31</f>
        <v>112.47617500731636</v>
      </c>
      <c r="M31" s="197">
        <f t="shared" si="3"/>
        <v>-2.6175007316354026E-2</v>
      </c>
      <c r="N31" s="196">
        <f>PPCL_NG!M31+PPCL_Spot!M31+GT_NG!M31+GT_Spot!M31+Bawana_NG!M31+Bawana_RLNG!M31+Bawana_Spot!M31</f>
        <v>165.74</v>
      </c>
      <c r="O31" s="196">
        <f>PPCL_NG!T31+PPCL_Spot!T31+GT_NG!T31+GT_Spot!T31+Bawana_NG!T31+Bawana_RLNG!T31+Bawana_Spot!T31</f>
        <v>165.86634474685394</v>
      </c>
      <c r="P31" s="197">
        <f t="shared" si="4"/>
        <v>-0.12634474685393116</v>
      </c>
      <c r="Q31" s="197">
        <f t="shared" si="5"/>
        <v>-0.42999999999990735</v>
      </c>
    </row>
    <row r="32" spans="1:17">
      <c r="A32" s="33" t="s">
        <v>74</v>
      </c>
      <c r="B32" s="196">
        <f>PPCL_NG!I32+PPCL_Spot!I32+GT_NG!I32+GT_Spot!I32+Bawana_NG!I32+Bawana_RLNG!I32+Bawana_Spot!I32</f>
        <v>330.97</v>
      </c>
      <c r="C32" s="196">
        <f>PPCL_NG!P32+PPCL_Spot!P32+GT_NG!P32+GT_Spot!P32+Bawana_NG!P32+Bawana_RLNG!P32+Bawana_Spot!P32</f>
        <v>331.14680714076673</v>
      </c>
      <c r="D32" s="197">
        <f t="shared" si="0"/>
        <v>-0.17680714076669801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122.70067310506292</v>
      </c>
      <c r="G32" s="197">
        <f t="shared" si="1"/>
        <v>-0.10067310506292415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23.47</v>
      </c>
      <c r="J32" s="197">
        <f t="shared" si="2"/>
        <v>0</v>
      </c>
      <c r="K32" s="196">
        <f>PPCL_NG!L32+PPCL_Spot!L32+GT_NG!L32+GT_Spot!L32+Bawana_NG!L32+Bawana_RLNG!L32+Bawana_Spot!L32</f>
        <v>112.45</v>
      </c>
      <c r="L32" s="196">
        <f>PPCL_NG!S32+PPCL_Spot!S32+GT_NG!S32+GT_Spot!S32+Bawana_NG!S32+Bawana_RLNG!S32+Bawana_Spot!S32</f>
        <v>112.47617500731636</v>
      </c>
      <c r="M32" s="197">
        <f t="shared" si="3"/>
        <v>-2.6175007316354026E-2</v>
      </c>
      <c r="N32" s="196">
        <f>PPCL_NG!M32+PPCL_Spot!M32+GT_NG!M32+GT_Spot!M32+Bawana_NG!M32+Bawana_RLNG!M32+Bawana_Spot!M32</f>
        <v>165.74</v>
      </c>
      <c r="O32" s="196">
        <f>PPCL_NG!T32+PPCL_Spot!T32+GT_NG!T32+GT_Spot!T32+Bawana_NG!T32+Bawana_RLNG!T32+Bawana_Spot!T32</f>
        <v>165.86634474685394</v>
      </c>
      <c r="P32" s="197">
        <f t="shared" si="4"/>
        <v>-0.12634474685393116</v>
      </c>
      <c r="Q32" s="197">
        <f t="shared" si="5"/>
        <v>-0.42999999999990735</v>
      </c>
    </row>
    <row r="33" spans="1:17">
      <c r="A33" s="33" t="s">
        <v>75</v>
      </c>
      <c r="B33" s="196">
        <f>PPCL_NG!I33+PPCL_Spot!I33+GT_NG!I33+GT_Spot!I33+Bawana_NG!I33+Bawana_RLNG!I33+Bawana_Spot!I33</f>
        <v>330.97</v>
      </c>
      <c r="C33" s="196">
        <f>PPCL_NG!P33+PPCL_Spot!P33+GT_NG!P33+GT_Spot!P33+Bawana_NG!P33+Bawana_RLNG!P33+Bawana_Spot!P33</f>
        <v>331.14680714076673</v>
      </c>
      <c r="D33" s="197">
        <f t="shared" si="0"/>
        <v>-0.17680714076669801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122.70067310506292</v>
      </c>
      <c r="G33" s="197">
        <f t="shared" si="1"/>
        <v>-0.10067310506292415</v>
      </c>
      <c r="H33" s="196">
        <f>PPCL_NG!K33+PPCL_Spot!K33+GT_NG!K33+GT_Spot!K33+Bawana_NG!K33+Bawana_RLNG!K33+Bawana_Spot!K33</f>
        <v>23.47</v>
      </c>
      <c r="I33" s="196">
        <f>PPCL_NG!R33+PPCL_Spot!R33+GT_NG!R33+GT_Spot!R33+Bawana_NG!R33+Bawana_RLNG!R33+Bawana_Spot!R33</f>
        <v>23.47</v>
      </c>
      <c r="J33" s="197">
        <f t="shared" si="2"/>
        <v>0</v>
      </c>
      <c r="K33" s="196">
        <f>PPCL_NG!L33+PPCL_Spot!L33+GT_NG!L33+GT_Spot!L33+Bawana_NG!L33+Bawana_RLNG!L33+Bawana_Spot!L33</f>
        <v>112.45</v>
      </c>
      <c r="L33" s="196">
        <f>PPCL_NG!S33+PPCL_Spot!S33+GT_NG!S33+GT_Spot!S33+Bawana_NG!S33+Bawana_RLNG!S33+Bawana_Spot!S33</f>
        <v>112.47617500731636</v>
      </c>
      <c r="M33" s="197">
        <f t="shared" si="3"/>
        <v>-2.6175007316354026E-2</v>
      </c>
      <c r="N33" s="196">
        <f>PPCL_NG!M33+PPCL_Spot!M33+GT_NG!M33+GT_Spot!M33+Bawana_NG!M33+Bawana_RLNG!M33+Bawana_Spot!M33</f>
        <v>165.74</v>
      </c>
      <c r="O33" s="196">
        <f>PPCL_NG!T33+PPCL_Spot!T33+GT_NG!T33+GT_Spot!T33+Bawana_NG!T33+Bawana_RLNG!T33+Bawana_Spot!T33</f>
        <v>165.86634474685394</v>
      </c>
      <c r="P33" s="197">
        <f t="shared" si="4"/>
        <v>-0.12634474685393116</v>
      </c>
      <c r="Q33" s="197">
        <f t="shared" si="5"/>
        <v>-0.42999999999990735</v>
      </c>
    </row>
    <row r="34" spans="1:17">
      <c r="A34" s="33" t="s">
        <v>76</v>
      </c>
      <c r="B34" s="196">
        <f>PPCL_NG!I34+PPCL_Spot!I34+GT_NG!I34+GT_Spot!I34+Bawana_NG!I34+Bawana_RLNG!I34+Bawana_Spot!I34</f>
        <v>330.97</v>
      </c>
      <c r="C34" s="196">
        <f>PPCL_NG!P34+PPCL_Spot!P34+GT_NG!P34+GT_Spot!P34+Bawana_NG!P34+Bawana_RLNG!P34+Bawana_Spot!P34</f>
        <v>331.14680714076673</v>
      </c>
      <c r="D34" s="197">
        <f t="shared" si="0"/>
        <v>-0.17680714076669801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122.70067310506292</v>
      </c>
      <c r="G34" s="197">
        <f t="shared" si="1"/>
        <v>-0.10067310506292415</v>
      </c>
      <c r="H34" s="196">
        <f>PPCL_NG!K34+PPCL_Spot!K34+GT_NG!K34+GT_Spot!K34+Bawana_NG!K34+Bawana_RLNG!K34+Bawana_Spot!K34</f>
        <v>23.47</v>
      </c>
      <c r="I34" s="196">
        <f>PPCL_NG!R34+PPCL_Spot!R34+GT_NG!R34+GT_Spot!R34+Bawana_NG!R34+Bawana_RLNG!R34+Bawana_Spot!R34</f>
        <v>23.47</v>
      </c>
      <c r="J34" s="197">
        <f t="shared" si="2"/>
        <v>0</v>
      </c>
      <c r="K34" s="196">
        <f>PPCL_NG!L34+PPCL_Spot!L34+GT_NG!L34+GT_Spot!L34+Bawana_NG!L34+Bawana_RLNG!L34+Bawana_Spot!L34</f>
        <v>112.45</v>
      </c>
      <c r="L34" s="196">
        <f>PPCL_NG!S34+PPCL_Spot!S34+GT_NG!S34+GT_Spot!S34+Bawana_NG!S34+Bawana_RLNG!S34+Bawana_Spot!S34</f>
        <v>112.47617500731636</v>
      </c>
      <c r="M34" s="197">
        <f t="shared" si="3"/>
        <v>-2.6175007316354026E-2</v>
      </c>
      <c r="N34" s="196">
        <f>PPCL_NG!M34+PPCL_Spot!M34+GT_NG!M34+GT_Spot!M34+Bawana_NG!M34+Bawana_RLNG!M34+Bawana_Spot!M34</f>
        <v>165.74</v>
      </c>
      <c r="O34" s="196">
        <f>PPCL_NG!T34+PPCL_Spot!T34+GT_NG!T34+GT_Spot!T34+Bawana_NG!T34+Bawana_RLNG!T34+Bawana_Spot!T34</f>
        <v>165.86634474685394</v>
      </c>
      <c r="P34" s="197">
        <f t="shared" si="4"/>
        <v>-0.12634474685393116</v>
      </c>
      <c r="Q34" s="197">
        <f t="shared" si="5"/>
        <v>-0.42999999999990735</v>
      </c>
    </row>
    <row r="35" spans="1:17">
      <c r="A35" s="33" t="s">
        <v>77</v>
      </c>
      <c r="B35" s="196">
        <f>PPCL_NG!I35+PPCL_Spot!I35+GT_NG!I35+GT_Spot!I35+Bawana_NG!I35+Bawana_RLNG!I35+Bawana_Spot!I35</f>
        <v>330.97</v>
      </c>
      <c r="C35" s="196">
        <f>PPCL_NG!P35+PPCL_Spot!P35+GT_NG!P35+GT_Spot!P35+Bawana_NG!P35+Bawana_RLNG!P35+Bawana_Spot!P35</f>
        <v>331.14680714076673</v>
      </c>
      <c r="D35" s="197">
        <f t="shared" si="0"/>
        <v>-0.17680714076669801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122.70067310506292</v>
      </c>
      <c r="G35" s="197">
        <f t="shared" si="1"/>
        <v>-0.10067310506292415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23.47</v>
      </c>
      <c r="J35" s="197">
        <f t="shared" si="2"/>
        <v>0</v>
      </c>
      <c r="K35" s="196">
        <f>PPCL_NG!L35+PPCL_Spot!L35+GT_NG!L35+GT_Spot!L35+Bawana_NG!L35+Bawana_RLNG!L35+Bawana_Spot!L35</f>
        <v>112.45</v>
      </c>
      <c r="L35" s="196">
        <f>PPCL_NG!S35+PPCL_Spot!S35+GT_NG!S35+GT_Spot!S35+Bawana_NG!S35+Bawana_RLNG!S35+Bawana_Spot!S35</f>
        <v>112.47617500731636</v>
      </c>
      <c r="M35" s="197">
        <f t="shared" si="3"/>
        <v>-2.6175007316354026E-2</v>
      </c>
      <c r="N35" s="196">
        <f>PPCL_NG!M35+PPCL_Spot!M35+GT_NG!M35+GT_Spot!M35+Bawana_NG!M35+Bawana_RLNG!M35+Bawana_Spot!M35</f>
        <v>165.74</v>
      </c>
      <c r="O35" s="196">
        <f>PPCL_NG!T35+PPCL_Spot!T35+GT_NG!T35+GT_Spot!T35+Bawana_NG!T35+Bawana_RLNG!T35+Bawana_Spot!T35</f>
        <v>165.86634474685394</v>
      </c>
      <c r="P35" s="197">
        <f t="shared" si="4"/>
        <v>-0.12634474685393116</v>
      </c>
      <c r="Q35" s="197">
        <f t="shared" si="5"/>
        <v>-0.42999999999990735</v>
      </c>
    </row>
    <row r="36" spans="1:17">
      <c r="A36" s="33" t="s">
        <v>78</v>
      </c>
      <c r="B36" s="196">
        <f>PPCL_NG!I36+PPCL_Spot!I36+GT_NG!I36+GT_Spot!I36+Bawana_NG!I36+Bawana_RLNG!I36+Bawana_Spot!I36</f>
        <v>330.97</v>
      </c>
      <c r="C36" s="196">
        <f>PPCL_NG!P36+PPCL_Spot!P36+GT_NG!P36+GT_Spot!P36+Bawana_NG!P36+Bawana_RLNG!P36+Bawana_Spot!P36</f>
        <v>331.14680714076673</v>
      </c>
      <c r="D36" s="197">
        <f t="shared" si="0"/>
        <v>-0.17680714076669801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122.70067310506292</v>
      </c>
      <c r="G36" s="197">
        <f t="shared" si="1"/>
        <v>-0.10067310506292415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23.47</v>
      </c>
      <c r="J36" s="197">
        <f t="shared" si="2"/>
        <v>0</v>
      </c>
      <c r="K36" s="196">
        <f>PPCL_NG!L36+PPCL_Spot!L36+GT_NG!L36+GT_Spot!L36+Bawana_NG!L36+Bawana_RLNG!L36+Bawana_Spot!L36</f>
        <v>112.45</v>
      </c>
      <c r="L36" s="196">
        <f>PPCL_NG!S36+PPCL_Spot!S36+GT_NG!S36+GT_Spot!S36+Bawana_NG!S36+Bawana_RLNG!S36+Bawana_Spot!S36</f>
        <v>112.47617500731636</v>
      </c>
      <c r="M36" s="197">
        <f t="shared" si="3"/>
        <v>-2.6175007316354026E-2</v>
      </c>
      <c r="N36" s="196">
        <f>PPCL_NG!M36+PPCL_Spot!M36+GT_NG!M36+GT_Spot!M36+Bawana_NG!M36+Bawana_RLNG!M36+Bawana_Spot!M36</f>
        <v>165.74</v>
      </c>
      <c r="O36" s="196">
        <f>PPCL_NG!T36+PPCL_Spot!T36+GT_NG!T36+GT_Spot!T36+Bawana_NG!T36+Bawana_RLNG!T36+Bawana_Spot!T36</f>
        <v>165.86634474685394</v>
      </c>
      <c r="P36" s="197">
        <f t="shared" si="4"/>
        <v>-0.12634474685393116</v>
      </c>
      <c r="Q36" s="197">
        <f t="shared" si="5"/>
        <v>-0.42999999999990735</v>
      </c>
    </row>
    <row r="37" spans="1:17">
      <c r="A37" s="33" t="s">
        <v>79</v>
      </c>
      <c r="B37" s="196">
        <f>PPCL_NG!I37+PPCL_Spot!I37+GT_NG!I37+GT_Spot!I37+Bawana_NG!I37+Bawana_RLNG!I37+Bawana_Spot!I37</f>
        <v>330.97</v>
      </c>
      <c r="C37" s="196">
        <f>PPCL_NG!P37+PPCL_Spot!P37+GT_NG!P37+GT_Spot!P37+Bawana_NG!P37+Bawana_RLNG!P37+Bawana_Spot!P37</f>
        <v>331.14680714076673</v>
      </c>
      <c r="D37" s="197">
        <f t="shared" si="0"/>
        <v>-0.17680714076669801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122.70067310506292</v>
      </c>
      <c r="G37" s="197">
        <f t="shared" si="1"/>
        <v>-0.10067310506292415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112.45</v>
      </c>
      <c r="L37" s="196">
        <f>PPCL_NG!S37+PPCL_Spot!S37+GT_NG!S37+GT_Spot!S37+Bawana_NG!S37+Bawana_RLNG!S37+Bawana_Spot!S37</f>
        <v>112.47617500731636</v>
      </c>
      <c r="M37" s="197">
        <f t="shared" si="3"/>
        <v>-2.6175007316354026E-2</v>
      </c>
      <c r="N37" s="196">
        <f>PPCL_NG!M37+PPCL_Spot!M37+GT_NG!M37+GT_Spot!M37+Bawana_NG!M37+Bawana_RLNG!M37+Bawana_Spot!M37</f>
        <v>165.74</v>
      </c>
      <c r="O37" s="196">
        <f>PPCL_NG!T37+PPCL_Spot!T37+GT_NG!T37+GT_Spot!T37+Bawana_NG!T37+Bawana_RLNG!T37+Bawana_Spot!T37</f>
        <v>165.86634474685394</v>
      </c>
      <c r="P37" s="197">
        <f t="shared" si="4"/>
        <v>-0.12634474685393116</v>
      </c>
      <c r="Q37" s="197">
        <f t="shared" si="5"/>
        <v>-0.42999999999990735</v>
      </c>
    </row>
    <row r="38" spans="1:17">
      <c r="A38" s="33" t="s">
        <v>80</v>
      </c>
      <c r="B38" s="196">
        <f>PPCL_NG!I38+PPCL_Spot!I38+GT_NG!I38+GT_Spot!I38+Bawana_NG!I38+Bawana_RLNG!I38+Bawana_Spot!I38</f>
        <v>330.97</v>
      </c>
      <c r="C38" s="196">
        <f>PPCL_NG!P38+PPCL_Spot!P38+GT_NG!P38+GT_Spot!P38+Bawana_NG!P38+Bawana_RLNG!P38+Bawana_Spot!P38</f>
        <v>331.14680714076673</v>
      </c>
      <c r="D38" s="197">
        <f t="shared" si="0"/>
        <v>-0.17680714076669801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122.70067310506292</v>
      </c>
      <c r="G38" s="197">
        <f t="shared" si="1"/>
        <v>-0.10067310506292415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112.45</v>
      </c>
      <c r="L38" s="196">
        <f>PPCL_NG!S38+PPCL_Spot!S38+GT_NG!S38+GT_Spot!S38+Bawana_NG!S38+Bawana_RLNG!S38+Bawana_Spot!S38</f>
        <v>112.47617500731636</v>
      </c>
      <c r="M38" s="197">
        <f t="shared" si="3"/>
        <v>-2.6175007316354026E-2</v>
      </c>
      <c r="N38" s="196">
        <f>PPCL_NG!M38+PPCL_Spot!M38+GT_NG!M38+GT_Spot!M38+Bawana_NG!M38+Bawana_RLNG!M38+Bawana_Spot!M38</f>
        <v>165.74</v>
      </c>
      <c r="O38" s="196">
        <f>PPCL_NG!T38+PPCL_Spot!T38+GT_NG!T38+GT_Spot!T38+Bawana_NG!T38+Bawana_RLNG!T38+Bawana_Spot!T38</f>
        <v>165.86634474685394</v>
      </c>
      <c r="P38" s="197">
        <f t="shared" si="4"/>
        <v>-0.12634474685393116</v>
      </c>
      <c r="Q38" s="197">
        <f t="shared" si="5"/>
        <v>-0.42999999999990735</v>
      </c>
    </row>
    <row r="39" spans="1:17">
      <c r="A39" s="33" t="s">
        <v>81</v>
      </c>
      <c r="B39" s="196">
        <f>PPCL_NG!I39+PPCL_Spot!I39+GT_NG!I39+GT_Spot!I39+Bawana_NG!I39+Bawana_RLNG!I39+Bawana_Spot!I39</f>
        <v>330.97</v>
      </c>
      <c r="C39" s="196">
        <f>PPCL_NG!P39+PPCL_Spot!P39+GT_NG!P39+GT_Spot!P39+Bawana_NG!P39+Bawana_RLNG!P39+Bawana_Spot!P39</f>
        <v>331.02345332162713</v>
      </c>
      <c r="D39" s="197">
        <f t="shared" si="0"/>
        <v>-5.3453321627102923E-2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122.63043605501902</v>
      </c>
      <c r="G39" s="197">
        <f t="shared" si="1"/>
        <v>-3.0436055019023911E-2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112.45</v>
      </c>
      <c r="L39" s="196">
        <f>PPCL_NG!S39+PPCL_Spot!S39+GT_NG!S39+GT_Spot!S39+Bawana_NG!S39+Bawana_RLNG!S39+Bawana_Spot!S39</f>
        <v>112.45791337430495</v>
      </c>
      <c r="M39" s="197">
        <f t="shared" si="3"/>
        <v>-7.9133743049482064E-3</v>
      </c>
      <c r="N39" s="196">
        <f>PPCL_NG!M39+PPCL_Spot!M39+GT_NG!M39+GT_Spot!M39+Bawana_NG!M39+Bawana_RLNG!M39+Bawana_Spot!M39</f>
        <v>165.74</v>
      </c>
      <c r="O39" s="196">
        <f>PPCL_NG!T39+PPCL_Spot!T39+GT_NG!T39+GT_Spot!T39+Bawana_NG!T39+Bawana_RLNG!T39+Bawana_Spot!T39</f>
        <v>165.77819724904884</v>
      </c>
      <c r="P39" s="197">
        <f t="shared" si="4"/>
        <v>-3.8197249048835147E-2</v>
      </c>
      <c r="Q39" s="197">
        <f t="shared" si="5"/>
        <v>-0.12999999999991019</v>
      </c>
    </row>
    <row r="40" spans="1:17">
      <c r="A40" s="33" t="s">
        <v>82</v>
      </c>
      <c r="B40" s="196">
        <f>PPCL_NG!I40+PPCL_Spot!I40+GT_NG!I40+GT_Spot!I40+Bawana_NG!I40+Bawana_RLNG!I40+Bawana_Spot!I40</f>
        <v>330.97</v>
      </c>
      <c r="C40" s="196">
        <f>PPCL_NG!P40+PPCL_Spot!P40+GT_NG!P40+GT_Spot!P40+Bawana_NG!P40+Bawana_RLNG!P40+Bawana_Spot!P40</f>
        <v>331.02345332162713</v>
      </c>
      <c r="D40" s="197">
        <f t="shared" si="0"/>
        <v>-5.3453321627102923E-2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122.63043605501902</v>
      </c>
      <c r="G40" s="197">
        <f t="shared" si="1"/>
        <v>-3.0436055019023911E-2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112.45</v>
      </c>
      <c r="L40" s="196">
        <f>PPCL_NG!S40+PPCL_Spot!S40+GT_NG!S40+GT_Spot!S40+Bawana_NG!S40+Bawana_RLNG!S40+Bawana_Spot!S40</f>
        <v>112.45791337430495</v>
      </c>
      <c r="M40" s="197">
        <f t="shared" si="3"/>
        <v>-7.9133743049482064E-3</v>
      </c>
      <c r="N40" s="196">
        <f>PPCL_NG!M40+PPCL_Spot!M40+GT_NG!M40+GT_Spot!M40+Bawana_NG!M40+Bawana_RLNG!M40+Bawana_Spot!M40</f>
        <v>165.74</v>
      </c>
      <c r="O40" s="196">
        <f>PPCL_NG!T40+PPCL_Spot!T40+GT_NG!T40+GT_Spot!T40+Bawana_NG!T40+Bawana_RLNG!T40+Bawana_Spot!T40</f>
        <v>165.77819724904884</v>
      </c>
      <c r="P40" s="197">
        <f t="shared" si="4"/>
        <v>-3.8197249048835147E-2</v>
      </c>
      <c r="Q40" s="197">
        <f t="shared" si="5"/>
        <v>-0.12999999999991019</v>
      </c>
    </row>
    <row r="41" spans="1:17">
      <c r="A41" s="33" t="s">
        <v>83</v>
      </c>
      <c r="B41" s="196">
        <f>PPCL_NG!I41+PPCL_Spot!I41+GT_NG!I41+GT_Spot!I41+Bawana_NG!I41+Bawana_RLNG!I41+Bawana_Spot!I41</f>
        <v>330.97</v>
      </c>
      <c r="C41" s="196">
        <f>PPCL_NG!P41+PPCL_Spot!P41+GT_NG!P41+GT_Spot!P41+Bawana_NG!P41+Bawana_RLNG!P41+Bawana_Spot!P41</f>
        <v>331.02345332162713</v>
      </c>
      <c r="D41" s="197">
        <f t="shared" si="0"/>
        <v>-5.3453321627102923E-2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122.63043605501902</v>
      </c>
      <c r="G41" s="197">
        <f t="shared" si="1"/>
        <v>-3.0436055019023911E-2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112.45</v>
      </c>
      <c r="L41" s="196">
        <f>PPCL_NG!S41+PPCL_Spot!S41+GT_NG!S41+GT_Spot!S41+Bawana_NG!S41+Bawana_RLNG!S41+Bawana_Spot!S41</f>
        <v>112.45791337430495</v>
      </c>
      <c r="M41" s="197">
        <f t="shared" si="3"/>
        <v>-7.9133743049482064E-3</v>
      </c>
      <c r="N41" s="196">
        <f>PPCL_NG!M41+PPCL_Spot!M41+GT_NG!M41+GT_Spot!M41+Bawana_NG!M41+Bawana_RLNG!M41+Bawana_Spot!M41</f>
        <v>165.74</v>
      </c>
      <c r="O41" s="196">
        <f>PPCL_NG!T41+PPCL_Spot!T41+GT_NG!T41+GT_Spot!T41+Bawana_NG!T41+Bawana_RLNG!T41+Bawana_Spot!T41</f>
        <v>165.77819724904884</v>
      </c>
      <c r="P41" s="197">
        <f t="shared" si="4"/>
        <v>-3.8197249048835147E-2</v>
      </c>
      <c r="Q41" s="197">
        <f t="shared" si="5"/>
        <v>-0.12999999999991019</v>
      </c>
    </row>
    <row r="42" spans="1:17">
      <c r="A42" s="33" t="s">
        <v>84</v>
      </c>
      <c r="B42" s="196">
        <f>PPCL_NG!I42+PPCL_Spot!I42+GT_NG!I42+GT_Spot!I42+Bawana_NG!I42+Bawana_RLNG!I42+Bawana_Spot!I42</f>
        <v>330.97</v>
      </c>
      <c r="C42" s="196">
        <f>PPCL_NG!P42+PPCL_Spot!P42+GT_NG!P42+GT_Spot!P42+Bawana_NG!P42+Bawana_RLNG!P42+Bawana_Spot!P42</f>
        <v>331.02345332162713</v>
      </c>
      <c r="D42" s="197">
        <f t="shared" si="0"/>
        <v>-5.3453321627102923E-2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122.63043605501902</v>
      </c>
      <c r="G42" s="197">
        <f t="shared" si="1"/>
        <v>-3.0436055019023911E-2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112.45</v>
      </c>
      <c r="L42" s="196">
        <f>PPCL_NG!S42+PPCL_Spot!S42+GT_NG!S42+GT_Spot!S42+Bawana_NG!S42+Bawana_RLNG!S42+Bawana_Spot!S42</f>
        <v>112.45791337430495</v>
      </c>
      <c r="M42" s="197">
        <f t="shared" si="3"/>
        <v>-7.9133743049482064E-3</v>
      </c>
      <c r="N42" s="196">
        <f>PPCL_NG!M42+PPCL_Spot!M42+GT_NG!M42+GT_Spot!M42+Bawana_NG!M42+Bawana_RLNG!M42+Bawana_Spot!M42</f>
        <v>165.74</v>
      </c>
      <c r="O42" s="196">
        <f>PPCL_NG!T42+PPCL_Spot!T42+GT_NG!T42+GT_Spot!T42+Bawana_NG!T42+Bawana_RLNG!T42+Bawana_Spot!T42</f>
        <v>165.77819724904884</v>
      </c>
      <c r="P42" s="197">
        <f t="shared" si="4"/>
        <v>-3.8197249048835147E-2</v>
      </c>
      <c r="Q42" s="197">
        <f t="shared" si="5"/>
        <v>-0.12999999999991019</v>
      </c>
    </row>
    <row r="43" spans="1:17">
      <c r="A43" s="33" t="s">
        <v>85</v>
      </c>
      <c r="B43" s="196">
        <f>PPCL_NG!I43+PPCL_Spot!I43+GT_NG!I43+GT_Spot!I43+Bawana_NG!I43+Bawana_RLNG!I43+Bawana_Spot!I43</f>
        <v>330.97</v>
      </c>
      <c r="C43" s="196">
        <f>PPCL_NG!P43+PPCL_Spot!P43+GT_NG!P43+GT_Spot!P43+Bawana_NG!P43+Bawana_RLNG!P43+Bawana_Spot!P43</f>
        <v>331.02345332162713</v>
      </c>
      <c r="D43" s="197">
        <f t="shared" si="0"/>
        <v>-5.3453321627102923E-2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122.63043605501902</v>
      </c>
      <c r="G43" s="197">
        <f t="shared" si="1"/>
        <v>-3.0436055019023911E-2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112.45</v>
      </c>
      <c r="L43" s="196">
        <f>PPCL_NG!S43+PPCL_Spot!S43+GT_NG!S43+GT_Spot!S43+Bawana_NG!S43+Bawana_RLNG!S43+Bawana_Spot!S43</f>
        <v>112.45791337430495</v>
      </c>
      <c r="M43" s="197">
        <f t="shared" si="3"/>
        <v>-7.9133743049482064E-3</v>
      </c>
      <c r="N43" s="196">
        <f>PPCL_NG!M43+PPCL_Spot!M43+GT_NG!M43+GT_Spot!M43+Bawana_NG!M43+Bawana_RLNG!M43+Bawana_Spot!M43</f>
        <v>165.74</v>
      </c>
      <c r="O43" s="196">
        <f>PPCL_NG!T43+PPCL_Spot!T43+GT_NG!T43+GT_Spot!T43+Bawana_NG!T43+Bawana_RLNG!T43+Bawana_Spot!T43</f>
        <v>165.77819724904884</v>
      </c>
      <c r="P43" s="197">
        <f t="shared" si="4"/>
        <v>-3.8197249048835147E-2</v>
      </c>
      <c r="Q43" s="197">
        <f t="shared" si="5"/>
        <v>-0.12999999999991019</v>
      </c>
    </row>
    <row r="44" spans="1:17">
      <c r="A44" s="33" t="s">
        <v>86</v>
      </c>
      <c r="B44" s="196">
        <f>PPCL_NG!I44+PPCL_Spot!I44+GT_NG!I44+GT_Spot!I44+Bawana_NG!I44+Bawana_RLNG!I44+Bawana_Spot!I44</f>
        <v>330.97</v>
      </c>
      <c r="C44" s="196">
        <f>PPCL_NG!P44+PPCL_Spot!P44+GT_NG!P44+GT_Spot!P44+Bawana_NG!P44+Bawana_RLNG!P44+Bawana_Spot!P44</f>
        <v>331.02345332162713</v>
      </c>
      <c r="D44" s="197">
        <f t="shared" si="0"/>
        <v>-5.3453321627102923E-2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122.63043605501902</v>
      </c>
      <c r="G44" s="197">
        <f t="shared" si="1"/>
        <v>-3.0436055019023911E-2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112.45</v>
      </c>
      <c r="L44" s="196">
        <f>PPCL_NG!S44+PPCL_Spot!S44+GT_NG!S44+GT_Spot!S44+Bawana_NG!S44+Bawana_RLNG!S44+Bawana_Spot!S44</f>
        <v>112.45791337430495</v>
      </c>
      <c r="M44" s="197">
        <f t="shared" si="3"/>
        <v>-7.9133743049482064E-3</v>
      </c>
      <c r="N44" s="196">
        <f>PPCL_NG!M44+PPCL_Spot!M44+GT_NG!M44+GT_Spot!M44+Bawana_NG!M44+Bawana_RLNG!M44+Bawana_Spot!M44</f>
        <v>165.74</v>
      </c>
      <c r="O44" s="196">
        <f>PPCL_NG!T44+PPCL_Spot!T44+GT_NG!T44+GT_Spot!T44+Bawana_NG!T44+Bawana_RLNG!T44+Bawana_Spot!T44</f>
        <v>165.77819724904884</v>
      </c>
      <c r="P44" s="197">
        <f t="shared" si="4"/>
        <v>-3.8197249048835147E-2</v>
      </c>
      <c r="Q44" s="197">
        <f t="shared" si="5"/>
        <v>-0.12999999999991019</v>
      </c>
    </row>
    <row r="45" spans="1:17">
      <c r="A45" s="33" t="s">
        <v>87</v>
      </c>
      <c r="B45" s="196">
        <f>PPCL_NG!I45+PPCL_Spot!I45+GT_NG!I45+GT_Spot!I45+Bawana_NG!I45+Bawana_RLNG!I45+Bawana_Spot!I45</f>
        <v>330.97</v>
      </c>
      <c r="C45" s="196">
        <f>PPCL_NG!P45+PPCL_Spot!P45+GT_NG!P45+GT_Spot!P45+Bawana_NG!P45+Bawana_RLNG!P45+Bawana_Spot!P45</f>
        <v>331.02345332162713</v>
      </c>
      <c r="D45" s="197">
        <f t="shared" si="0"/>
        <v>-5.3453321627102923E-2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122.63043605501902</v>
      </c>
      <c r="G45" s="197">
        <f t="shared" si="1"/>
        <v>-3.0436055019023911E-2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112.45</v>
      </c>
      <c r="L45" s="196">
        <f>PPCL_NG!S45+PPCL_Spot!S45+GT_NG!S45+GT_Spot!S45+Bawana_NG!S45+Bawana_RLNG!S45+Bawana_Spot!S45</f>
        <v>112.45791337430495</v>
      </c>
      <c r="M45" s="197">
        <f t="shared" si="3"/>
        <v>-7.9133743049482064E-3</v>
      </c>
      <c r="N45" s="196">
        <f>PPCL_NG!M45+PPCL_Spot!M45+GT_NG!M45+GT_Spot!M45+Bawana_NG!M45+Bawana_RLNG!M45+Bawana_Spot!M45</f>
        <v>165.74</v>
      </c>
      <c r="O45" s="196">
        <f>PPCL_NG!T45+PPCL_Spot!T45+GT_NG!T45+GT_Spot!T45+Bawana_NG!T45+Bawana_RLNG!T45+Bawana_Spot!T45</f>
        <v>165.77819724904884</v>
      </c>
      <c r="P45" s="197">
        <f t="shared" si="4"/>
        <v>-3.8197249048835147E-2</v>
      </c>
      <c r="Q45" s="197">
        <f t="shared" si="5"/>
        <v>-0.12999999999991019</v>
      </c>
    </row>
    <row r="46" spans="1:17">
      <c r="A46" s="33" t="s">
        <v>88</v>
      </c>
      <c r="B46" s="196">
        <f>PPCL_NG!I46+PPCL_Spot!I46+GT_NG!I46+GT_Spot!I46+Bawana_NG!I46+Bawana_RLNG!I46+Bawana_Spot!I46</f>
        <v>330.97</v>
      </c>
      <c r="C46" s="196">
        <f>PPCL_NG!P46+PPCL_Spot!P46+GT_NG!P46+GT_Spot!P46+Bawana_NG!P46+Bawana_RLNG!P46+Bawana_Spot!P46</f>
        <v>331.02345332162713</v>
      </c>
      <c r="D46" s="197">
        <f t="shared" si="0"/>
        <v>-5.3453321627102923E-2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122.63043605501902</v>
      </c>
      <c r="G46" s="197">
        <f t="shared" si="1"/>
        <v>-3.0436055019023911E-2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112.45</v>
      </c>
      <c r="L46" s="196">
        <f>PPCL_NG!S46+PPCL_Spot!S46+GT_NG!S46+GT_Spot!S46+Bawana_NG!S46+Bawana_RLNG!S46+Bawana_Spot!S46</f>
        <v>112.45791337430495</v>
      </c>
      <c r="M46" s="197">
        <f t="shared" si="3"/>
        <v>-7.9133743049482064E-3</v>
      </c>
      <c r="N46" s="196">
        <f>PPCL_NG!M46+PPCL_Spot!M46+GT_NG!M46+GT_Spot!M46+Bawana_NG!M46+Bawana_RLNG!M46+Bawana_Spot!M46</f>
        <v>165.74</v>
      </c>
      <c r="O46" s="196">
        <f>PPCL_NG!T46+PPCL_Spot!T46+GT_NG!T46+GT_Spot!T46+Bawana_NG!T46+Bawana_RLNG!T46+Bawana_Spot!T46</f>
        <v>165.77819724904884</v>
      </c>
      <c r="P46" s="197">
        <f t="shared" si="4"/>
        <v>-3.8197249048835147E-2</v>
      </c>
      <c r="Q46" s="197">
        <f t="shared" si="5"/>
        <v>-0.12999999999991019</v>
      </c>
    </row>
    <row r="47" spans="1:17">
      <c r="A47" s="33" t="s">
        <v>89</v>
      </c>
      <c r="B47" s="196">
        <f>PPCL_NG!I47+PPCL_Spot!I47+GT_NG!I47+GT_Spot!I47+Bawana_NG!I47+Bawana_RLNG!I47+Bawana_Spot!I47</f>
        <v>330.97</v>
      </c>
      <c r="C47" s="196">
        <f>PPCL_NG!P47+PPCL_Spot!P47+GT_NG!P47+GT_Spot!P47+Bawana_NG!P47+Bawana_RLNG!P47+Bawana_Spot!P47</f>
        <v>331.02345332162713</v>
      </c>
      <c r="D47" s="197">
        <f t="shared" si="0"/>
        <v>-5.3453321627102923E-2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122.63043605501902</v>
      </c>
      <c r="G47" s="197">
        <f t="shared" si="1"/>
        <v>-3.0436055019023911E-2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112.45</v>
      </c>
      <c r="L47" s="196">
        <f>PPCL_NG!S47+PPCL_Spot!S47+GT_NG!S47+GT_Spot!S47+Bawana_NG!S47+Bawana_RLNG!S47+Bawana_Spot!S47</f>
        <v>112.45791337430495</v>
      </c>
      <c r="M47" s="197">
        <f t="shared" si="3"/>
        <v>-7.9133743049482064E-3</v>
      </c>
      <c r="N47" s="196">
        <f>PPCL_NG!M47+PPCL_Spot!M47+GT_NG!M47+GT_Spot!M47+Bawana_NG!M47+Bawana_RLNG!M47+Bawana_Spot!M47</f>
        <v>165.74</v>
      </c>
      <c r="O47" s="196">
        <f>PPCL_NG!T47+PPCL_Spot!T47+GT_NG!T47+GT_Spot!T47+Bawana_NG!T47+Bawana_RLNG!T47+Bawana_Spot!T47</f>
        <v>165.77819724904884</v>
      </c>
      <c r="P47" s="197">
        <f t="shared" si="4"/>
        <v>-3.8197249048835147E-2</v>
      </c>
      <c r="Q47" s="197">
        <f t="shared" si="5"/>
        <v>-0.12999999999991019</v>
      </c>
    </row>
    <row r="48" spans="1:17">
      <c r="A48" s="33" t="s">
        <v>90</v>
      </c>
      <c r="B48" s="196">
        <f>PPCL_NG!I48+PPCL_Spot!I48+GT_NG!I48+GT_Spot!I48+Bawana_NG!I48+Bawana_RLNG!I48+Bawana_Spot!I48</f>
        <v>330.97</v>
      </c>
      <c r="C48" s="196">
        <f>PPCL_NG!P48+PPCL_Spot!P48+GT_NG!P48+GT_Spot!P48+Bawana_NG!P48+Bawana_RLNG!P48+Bawana_Spot!P48</f>
        <v>331.02345332162713</v>
      </c>
      <c r="D48" s="197">
        <f t="shared" si="0"/>
        <v>-5.3453321627102923E-2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122.63043605501902</v>
      </c>
      <c r="G48" s="197">
        <f t="shared" si="1"/>
        <v>-3.0436055019023911E-2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112.45</v>
      </c>
      <c r="L48" s="196">
        <f>PPCL_NG!S48+PPCL_Spot!S48+GT_NG!S48+GT_Spot!S48+Bawana_NG!S48+Bawana_RLNG!S48+Bawana_Spot!S48</f>
        <v>112.45791337430495</v>
      </c>
      <c r="M48" s="197">
        <f t="shared" si="3"/>
        <v>-7.9133743049482064E-3</v>
      </c>
      <c r="N48" s="196">
        <f>PPCL_NG!M48+PPCL_Spot!M48+GT_NG!M48+GT_Spot!M48+Bawana_NG!M48+Bawana_RLNG!M48+Bawana_Spot!M48</f>
        <v>165.74</v>
      </c>
      <c r="O48" s="196">
        <f>PPCL_NG!T48+PPCL_Spot!T48+GT_NG!T48+GT_Spot!T48+Bawana_NG!T48+Bawana_RLNG!T48+Bawana_Spot!T48</f>
        <v>165.77819724904884</v>
      </c>
      <c r="P48" s="197">
        <f t="shared" si="4"/>
        <v>-3.8197249048835147E-2</v>
      </c>
      <c r="Q48" s="197">
        <f t="shared" si="5"/>
        <v>-0.12999999999991019</v>
      </c>
    </row>
    <row r="49" spans="1:17">
      <c r="A49" s="33" t="s">
        <v>91</v>
      </c>
      <c r="B49" s="196">
        <f>PPCL_NG!I49+PPCL_Spot!I49+GT_NG!I49+GT_Spot!I49+Bawana_NG!I49+Bawana_RLNG!I49+Bawana_Spot!I49</f>
        <v>330.97</v>
      </c>
      <c r="C49" s="196">
        <f>PPCL_NG!P49+PPCL_Spot!P49+GT_NG!P49+GT_Spot!P49+Bawana_NG!P49+Bawana_RLNG!P49+Bawana_Spot!P49</f>
        <v>331.02345332162713</v>
      </c>
      <c r="D49" s="197">
        <f t="shared" si="0"/>
        <v>-5.3453321627102923E-2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122.63043605501902</v>
      </c>
      <c r="G49" s="197">
        <f t="shared" si="1"/>
        <v>-3.0436055019023911E-2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112.45</v>
      </c>
      <c r="L49" s="196">
        <f>PPCL_NG!S49+PPCL_Spot!S49+GT_NG!S49+GT_Spot!S49+Bawana_NG!S49+Bawana_RLNG!S49+Bawana_Spot!S49</f>
        <v>112.45791337430495</v>
      </c>
      <c r="M49" s="197">
        <f t="shared" si="3"/>
        <v>-7.9133743049482064E-3</v>
      </c>
      <c r="N49" s="196">
        <f>PPCL_NG!M49+PPCL_Spot!M49+GT_NG!M49+GT_Spot!M49+Bawana_NG!M49+Bawana_RLNG!M49+Bawana_Spot!M49</f>
        <v>165.74</v>
      </c>
      <c r="O49" s="196">
        <f>PPCL_NG!T49+PPCL_Spot!T49+GT_NG!T49+GT_Spot!T49+Bawana_NG!T49+Bawana_RLNG!T49+Bawana_Spot!T49</f>
        <v>165.77819724904884</v>
      </c>
      <c r="P49" s="197">
        <f t="shared" si="4"/>
        <v>-3.8197249048835147E-2</v>
      </c>
      <c r="Q49" s="197">
        <f t="shared" si="5"/>
        <v>-0.12999999999991019</v>
      </c>
    </row>
    <row r="50" spans="1:17">
      <c r="A50" s="33" t="s">
        <v>92</v>
      </c>
      <c r="B50" s="196">
        <f>PPCL_NG!I50+PPCL_Spot!I50+GT_NG!I50+GT_Spot!I50+Bawana_NG!I50+Bawana_RLNG!I50+Bawana_Spot!I50</f>
        <v>330.97</v>
      </c>
      <c r="C50" s="196">
        <f>PPCL_NG!P50+PPCL_Spot!P50+GT_NG!P50+GT_Spot!P50+Bawana_NG!P50+Bawana_RLNG!P50+Bawana_Spot!P50</f>
        <v>331.02345332162713</v>
      </c>
      <c r="D50" s="197">
        <f t="shared" si="0"/>
        <v>-5.3453321627102923E-2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122.63043605501902</v>
      </c>
      <c r="G50" s="197">
        <f t="shared" si="1"/>
        <v>-3.0436055019023911E-2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112.45</v>
      </c>
      <c r="L50" s="196">
        <f>PPCL_NG!S50+PPCL_Spot!S50+GT_NG!S50+GT_Spot!S50+Bawana_NG!S50+Bawana_RLNG!S50+Bawana_Spot!S50</f>
        <v>112.45791337430495</v>
      </c>
      <c r="M50" s="197">
        <f t="shared" si="3"/>
        <v>-7.9133743049482064E-3</v>
      </c>
      <c r="N50" s="196">
        <f>PPCL_NG!M50+PPCL_Spot!M50+GT_NG!M50+GT_Spot!M50+Bawana_NG!M50+Bawana_RLNG!M50+Bawana_Spot!M50</f>
        <v>165.74</v>
      </c>
      <c r="O50" s="196">
        <f>PPCL_NG!T50+PPCL_Spot!T50+GT_NG!T50+GT_Spot!T50+Bawana_NG!T50+Bawana_RLNG!T50+Bawana_Spot!T50</f>
        <v>165.77819724904884</v>
      </c>
      <c r="P50" s="197">
        <f t="shared" si="4"/>
        <v>-3.8197249048835147E-2</v>
      </c>
      <c r="Q50" s="197">
        <f t="shared" si="5"/>
        <v>-0.12999999999991019</v>
      </c>
    </row>
    <row r="51" spans="1:17">
      <c r="A51" s="33" t="s">
        <v>93</v>
      </c>
      <c r="B51" s="196">
        <f>PPCL_NG!I51+PPCL_Spot!I51+GT_NG!I51+GT_Spot!I51+Bawana_NG!I51+Bawana_RLNG!I51+Bawana_Spot!I51</f>
        <v>330.97</v>
      </c>
      <c r="C51" s="196">
        <f>PPCL_NG!P51+PPCL_Spot!P51+GT_NG!P51+GT_Spot!P51+Bawana_NG!P51+Bawana_RLNG!P51+Bawana_Spot!P51</f>
        <v>331.02345332162713</v>
      </c>
      <c r="D51" s="197">
        <f t="shared" si="0"/>
        <v>-5.3453321627102923E-2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122.63043605501902</v>
      </c>
      <c r="G51" s="197">
        <f t="shared" si="1"/>
        <v>-3.0436055019023911E-2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112.45</v>
      </c>
      <c r="L51" s="196">
        <f>PPCL_NG!S51+PPCL_Spot!S51+GT_NG!S51+GT_Spot!S51+Bawana_NG!S51+Bawana_RLNG!S51+Bawana_Spot!S51</f>
        <v>112.45791337430495</v>
      </c>
      <c r="M51" s="197">
        <f t="shared" si="3"/>
        <v>-7.9133743049482064E-3</v>
      </c>
      <c r="N51" s="196">
        <f>PPCL_NG!M51+PPCL_Spot!M51+GT_NG!M51+GT_Spot!M51+Bawana_NG!M51+Bawana_RLNG!M51+Bawana_Spot!M51</f>
        <v>165.74</v>
      </c>
      <c r="O51" s="196">
        <f>PPCL_NG!T51+PPCL_Spot!T51+GT_NG!T51+GT_Spot!T51+Bawana_NG!T51+Bawana_RLNG!T51+Bawana_Spot!T51</f>
        <v>165.77819724904884</v>
      </c>
      <c r="P51" s="197">
        <f t="shared" si="4"/>
        <v>-3.8197249048835147E-2</v>
      </c>
      <c r="Q51" s="197">
        <f t="shared" si="5"/>
        <v>-0.12999999999991019</v>
      </c>
    </row>
    <row r="52" spans="1:17">
      <c r="A52" s="33" t="s">
        <v>94</v>
      </c>
      <c r="B52" s="196">
        <f>PPCL_NG!I52+PPCL_Spot!I52+GT_NG!I52+GT_Spot!I52+Bawana_NG!I52+Bawana_RLNG!I52+Bawana_Spot!I52</f>
        <v>330.97</v>
      </c>
      <c r="C52" s="196">
        <f>PPCL_NG!P52+PPCL_Spot!P52+GT_NG!P52+GT_Spot!P52+Bawana_NG!P52+Bawana_RLNG!P52+Bawana_Spot!P52</f>
        <v>331.02345332162713</v>
      </c>
      <c r="D52" s="197">
        <f t="shared" si="0"/>
        <v>-5.3453321627102923E-2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122.63043605501902</v>
      </c>
      <c r="G52" s="197">
        <f t="shared" si="1"/>
        <v>-3.0436055019023911E-2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112.45</v>
      </c>
      <c r="L52" s="196">
        <f>PPCL_NG!S52+PPCL_Spot!S52+GT_NG!S52+GT_Spot!S52+Bawana_NG!S52+Bawana_RLNG!S52+Bawana_Spot!S52</f>
        <v>112.45791337430495</v>
      </c>
      <c r="M52" s="197">
        <f t="shared" si="3"/>
        <v>-7.9133743049482064E-3</v>
      </c>
      <c r="N52" s="196">
        <f>PPCL_NG!M52+PPCL_Spot!M52+GT_NG!M52+GT_Spot!M52+Bawana_NG!M52+Bawana_RLNG!M52+Bawana_Spot!M52</f>
        <v>165.74</v>
      </c>
      <c r="O52" s="196">
        <f>PPCL_NG!T52+PPCL_Spot!T52+GT_NG!T52+GT_Spot!T52+Bawana_NG!T52+Bawana_RLNG!T52+Bawana_Spot!T52</f>
        <v>165.77819724904884</v>
      </c>
      <c r="P52" s="197">
        <f t="shared" si="4"/>
        <v>-3.8197249048835147E-2</v>
      </c>
      <c r="Q52" s="197">
        <f t="shared" si="5"/>
        <v>-0.12999999999991019</v>
      </c>
    </row>
    <row r="53" spans="1:17">
      <c r="A53" s="33" t="s">
        <v>95</v>
      </c>
      <c r="B53" s="196">
        <f>PPCL_NG!I53+PPCL_Spot!I53+GT_NG!I53+GT_Spot!I53+Bawana_NG!I53+Bawana_RLNG!I53+Bawana_Spot!I53</f>
        <v>330.97</v>
      </c>
      <c r="C53" s="196">
        <f>PPCL_NG!P53+PPCL_Spot!P53+GT_NG!P53+GT_Spot!P53+Bawana_NG!P53+Bawana_RLNG!P53+Bawana_Spot!P53</f>
        <v>331.02345332162713</v>
      </c>
      <c r="D53" s="197">
        <f t="shared" si="0"/>
        <v>-5.3453321627102923E-2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122.63043605501902</v>
      </c>
      <c r="G53" s="197">
        <f t="shared" si="1"/>
        <v>-3.0436055019023911E-2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23.47</v>
      </c>
      <c r="J53" s="197">
        <f t="shared" si="2"/>
        <v>0</v>
      </c>
      <c r="K53" s="196">
        <f>PPCL_NG!L53+PPCL_Spot!L53+GT_NG!L53+GT_Spot!L53+Bawana_NG!L53+Bawana_RLNG!L53+Bawana_Spot!L53</f>
        <v>112.45</v>
      </c>
      <c r="L53" s="196">
        <f>PPCL_NG!S53+PPCL_Spot!S53+GT_NG!S53+GT_Spot!S53+Bawana_NG!S53+Bawana_RLNG!S53+Bawana_Spot!S53</f>
        <v>112.45791337430495</v>
      </c>
      <c r="M53" s="197">
        <f t="shared" si="3"/>
        <v>-7.9133743049482064E-3</v>
      </c>
      <c r="N53" s="196">
        <f>PPCL_NG!M53+PPCL_Spot!M53+GT_NG!M53+GT_Spot!M53+Bawana_NG!M53+Bawana_RLNG!M53+Bawana_Spot!M53</f>
        <v>165.74</v>
      </c>
      <c r="O53" s="196">
        <f>PPCL_NG!T53+PPCL_Spot!T53+GT_NG!T53+GT_Spot!T53+Bawana_NG!T53+Bawana_RLNG!T53+Bawana_Spot!T53</f>
        <v>165.77819724904884</v>
      </c>
      <c r="P53" s="197">
        <f t="shared" si="4"/>
        <v>-3.8197249048835147E-2</v>
      </c>
      <c r="Q53" s="197">
        <f t="shared" si="5"/>
        <v>-0.12999999999991019</v>
      </c>
    </row>
    <row r="54" spans="1:17">
      <c r="A54" s="33" t="s">
        <v>96</v>
      </c>
      <c r="B54" s="196">
        <f>PPCL_NG!I54+PPCL_Spot!I54+GT_NG!I54+GT_Spot!I54+Bawana_NG!I54+Bawana_RLNG!I54+Bawana_Spot!I54</f>
        <v>330.97</v>
      </c>
      <c r="C54" s="196">
        <f>PPCL_NG!P54+PPCL_Spot!P54+GT_NG!P54+GT_Spot!P54+Bawana_NG!P54+Bawana_RLNG!P54+Bawana_Spot!P54</f>
        <v>331.02345332162713</v>
      </c>
      <c r="D54" s="197">
        <f t="shared" si="0"/>
        <v>-5.3453321627102923E-2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122.63043605501902</v>
      </c>
      <c r="G54" s="197">
        <f t="shared" si="1"/>
        <v>-3.0436055019023911E-2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23.47</v>
      </c>
      <c r="J54" s="197">
        <f t="shared" si="2"/>
        <v>0</v>
      </c>
      <c r="K54" s="196">
        <f>PPCL_NG!L54+PPCL_Spot!L54+GT_NG!L54+GT_Spot!L54+Bawana_NG!L54+Bawana_RLNG!L54+Bawana_Spot!L54</f>
        <v>112.45</v>
      </c>
      <c r="L54" s="196">
        <f>PPCL_NG!S54+PPCL_Spot!S54+GT_NG!S54+GT_Spot!S54+Bawana_NG!S54+Bawana_RLNG!S54+Bawana_Spot!S54</f>
        <v>112.45791337430495</v>
      </c>
      <c r="M54" s="197">
        <f t="shared" si="3"/>
        <v>-7.9133743049482064E-3</v>
      </c>
      <c r="N54" s="196">
        <f>PPCL_NG!M54+PPCL_Spot!M54+GT_NG!M54+GT_Spot!M54+Bawana_NG!M54+Bawana_RLNG!M54+Bawana_Spot!M54</f>
        <v>165.74</v>
      </c>
      <c r="O54" s="196">
        <f>PPCL_NG!T54+PPCL_Spot!T54+GT_NG!T54+GT_Spot!T54+Bawana_NG!T54+Bawana_RLNG!T54+Bawana_Spot!T54</f>
        <v>165.77819724904884</v>
      </c>
      <c r="P54" s="197">
        <f t="shared" si="4"/>
        <v>-3.8197249048835147E-2</v>
      </c>
      <c r="Q54" s="197">
        <f t="shared" si="5"/>
        <v>-0.12999999999991019</v>
      </c>
    </row>
    <row r="55" spans="1:17">
      <c r="A55" s="33" t="s">
        <v>97</v>
      </c>
      <c r="B55" s="196">
        <f>PPCL_NG!I55+PPCL_Spot!I55+GT_NG!I55+GT_Spot!I55+Bawana_NG!I55+Bawana_RLNG!I55+Bawana_Spot!I55</f>
        <v>330.97</v>
      </c>
      <c r="C55" s="196">
        <f>PPCL_NG!P55+PPCL_Spot!P55+GT_NG!P55+GT_Spot!P55+Bawana_NG!P55+Bawana_RLNG!P55+Bawana_Spot!P55</f>
        <v>331.02345332162713</v>
      </c>
      <c r="D55" s="197">
        <f t="shared" si="0"/>
        <v>-5.3453321627102923E-2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122.63043605501902</v>
      </c>
      <c r="G55" s="197">
        <f t="shared" si="1"/>
        <v>-3.0436055019023911E-2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23.47</v>
      </c>
      <c r="J55" s="197">
        <f t="shared" si="2"/>
        <v>0</v>
      </c>
      <c r="K55" s="196">
        <f>PPCL_NG!L55+PPCL_Spot!L55+GT_NG!L55+GT_Spot!L55+Bawana_NG!L55+Bawana_RLNG!L55+Bawana_Spot!L55</f>
        <v>112.45</v>
      </c>
      <c r="L55" s="196">
        <f>PPCL_NG!S55+PPCL_Spot!S55+GT_NG!S55+GT_Spot!S55+Bawana_NG!S55+Bawana_RLNG!S55+Bawana_Spot!S55</f>
        <v>112.45791337430495</v>
      </c>
      <c r="M55" s="197">
        <f t="shared" si="3"/>
        <v>-7.9133743049482064E-3</v>
      </c>
      <c r="N55" s="196">
        <f>PPCL_NG!M55+PPCL_Spot!M55+GT_NG!M55+GT_Spot!M55+Bawana_NG!M55+Bawana_RLNG!M55+Bawana_Spot!M55</f>
        <v>165.74</v>
      </c>
      <c r="O55" s="196">
        <f>PPCL_NG!T55+PPCL_Spot!T55+GT_NG!T55+GT_Spot!T55+Bawana_NG!T55+Bawana_RLNG!T55+Bawana_Spot!T55</f>
        <v>165.77819724904884</v>
      </c>
      <c r="P55" s="197">
        <f t="shared" si="4"/>
        <v>-3.8197249048835147E-2</v>
      </c>
      <c r="Q55" s="197">
        <f t="shared" si="5"/>
        <v>-0.12999999999991019</v>
      </c>
    </row>
    <row r="56" spans="1:17">
      <c r="A56" s="33" t="s">
        <v>98</v>
      </c>
      <c r="B56" s="196">
        <f>PPCL_NG!I56+PPCL_Spot!I56+GT_NG!I56+GT_Spot!I56+Bawana_NG!I56+Bawana_RLNG!I56+Bawana_Spot!I56</f>
        <v>330.97</v>
      </c>
      <c r="C56" s="196">
        <f>PPCL_NG!P56+PPCL_Spot!P56+GT_NG!P56+GT_Spot!P56+Bawana_NG!P56+Bawana_RLNG!P56+Bawana_Spot!P56</f>
        <v>331.02345332162713</v>
      </c>
      <c r="D56" s="197">
        <f t="shared" si="0"/>
        <v>-5.3453321627102923E-2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122.63043605501902</v>
      </c>
      <c r="G56" s="197">
        <f t="shared" si="1"/>
        <v>-3.0436055019023911E-2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23.47</v>
      </c>
      <c r="J56" s="197">
        <f t="shared" si="2"/>
        <v>0</v>
      </c>
      <c r="K56" s="196">
        <f>PPCL_NG!L56+PPCL_Spot!L56+GT_NG!L56+GT_Spot!L56+Bawana_NG!L56+Bawana_RLNG!L56+Bawana_Spot!L56</f>
        <v>112.45</v>
      </c>
      <c r="L56" s="196">
        <f>PPCL_NG!S56+PPCL_Spot!S56+GT_NG!S56+GT_Spot!S56+Bawana_NG!S56+Bawana_RLNG!S56+Bawana_Spot!S56</f>
        <v>112.45791337430495</v>
      </c>
      <c r="M56" s="197">
        <f t="shared" si="3"/>
        <v>-7.9133743049482064E-3</v>
      </c>
      <c r="N56" s="196">
        <f>PPCL_NG!M56+PPCL_Spot!M56+GT_NG!M56+GT_Spot!M56+Bawana_NG!M56+Bawana_RLNG!M56+Bawana_Spot!M56</f>
        <v>165.74</v>
      </c>
      <c r="O56" s="196">
        <f>PPCL_NG!T56+PPCL_Spot!T56+GT_NG!T56+GT_Spot!T56+Bawana_NG!T56+Bawana_RLNG!T56+Bawana_Spot!T56</f>
        <v>165.77819724904884</v>
      </c>
      <c r="P56" s="197">
        <f t="shared" si="4"/>
        <v>-3.8197249048835147E-2</v>
      </c>
      <c r="Q56" s="197">
        <f t="shared" si="5"/>
        <v>-0.12999999999991019</v>
      </c>
    </row>
    <row r="57" spans="1:17">
      <c r="A57" s="33" t="s">
        <v>99</v>
      </c>
      <c r="B57" s="196">
        <f>PPCL_NG!I57+PPCL_Spot!I57+GT_NG!I57+GT_Spot!I57+Bawana_NG!I57+Bawana_RLNG!I57+Bawana_Spot!I57</f>
        <v>330.97</v>
      </c>
      <c r="C57" s="196">
        <f>PPCL_NG!P57+PPCL_Spot!P57+GT_NG!P57+GT_Spot!P57+Bawana_NG!P57+Bawana_RLNG!P57+Bawana_Spot!P57</f>
        <v>331.02345332162713</v>
      </c>
      <c r="D57" s="197">
        <f t="shared" si="0"/>
        <v>-5.3453321627102923E-2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122.63043605501902</v>
      </c>
      <c r="G57" s="197">
        <f t="shared" si="1"/>
        <v>-3.0436055019023911E-2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23.47</v>
      </c>
      <c r="J57" s="197">
        <f t="shared" si="2"/>
        <v>0</v>
      </c>
      <c r="K57" s="196">
        <f>PPCL_NG!L57+PPCL_Spot!L57+GT_NG!L57+GT_Spot!L57+Bawana_NG!L57+Bawana_RLNG!L57+Bawana_Spot!L57</f>
        <v>106.81</v>
      </c>
      <c r="L57" s="196">
        <f>PPCL_NG!S57+PPCL_Spot!S57+GT_NG!S57+GT_Spot!S57+Bawana_NG!S57+Bawana_RLNG!S57+Bawana_Spot!S57</f>
        <v>106.81791337430495</v>
      </c>
      <c r="M57" s="197">
        <f t="shared" si="3"/>
        <v>-7.9133743049482064E-3</v>
      </c>
      <c r="N57" s="196">
        <f>PPCL_NG!M57+PPCL_Spot!M57+GT_NG!M57+GT_Spot!M57+Bawana_NG!M57+Bawana_RLNG!M57+Bawana_Spot!M57</f>
        <v>165.74</v>
      </c>
      <c r="O57" s="196">
        <f>PPCL_NG!T57+PPCL_Spot!T57+GT_NG!T57+GT_Spot!T57+Bawana_NG!T57+Bawana_RLNG!T57+Bawana_Spot!T57</f>
        <v>165.77819724904884</v>
      </c>
      <c r="P57" s="197">
        <f t="shared" si="4"/>
        <v>-3.8197249048835147E-2</v>
      </c>
      <c r="Q57" s="197">
        <f t="shared" si="5"/>
        <v>-0.12999999999991019</v>
      </c>
    </row>
    <row r="58" spans="1:17">
      <c r="A58" s="33" t="s">
        <v>100</v>
      </c>
      <c r="B58" s="196">
        <f>PPCL_NG!I58+PPCL_Spot!I58+GT_NG!I58+GT_Spot!I58+Bawana_NG!I58+Bawana_RLNG!I58+Bawana_Spot!I58</f>
        <v>330.97</v>
      </c>
      <c r="C58" s="196">
        <f>PPCL_NG!P58+PPCL_Spot!P58+GT_NG!P58+GT_Spot!P58+Bawana_NG!P58+Bawana_RLNG!P58+Bawana_Spot!P58</f>
        <v>331.02345332162713</v>
      </c>
      <c r="D58" s="197">
        <f t="shared" si="0"/>
        <v>-5.3453321627102923E-2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122.63043605501902</v>
      </c>
      <c r="G58" s="197">
        <f t="shared" si="1"/>
        <v>-3.0436055019023911E-2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23.47</v>
      </c>
      <c r="J58" s="197">
        <f t="shared" si="2"/>
        <v>0</v>
      </c>
      <c r="K58" s="196">
        <f>PPCL_NG!L58+PPCL_Spot!L58+GT_NG!L58+GT_Spot!L58+Bawana_NG!L58+Bawana_RLNG!L58+Bawana_Spot!L58</f>
        <v>106.81</v>
      </c>
      <c r="L58" s="196">
        <f>PPCL_NG!S58+PPCL_Spot!S58+GT_NG!S58+GT_Spot!S58+Bawana_NG!S58+Bawana_RLNG!S58+Bawana_Spot!S58</f>
        <v>106.81791337430495</v>
      </c>
      <c r="M58" s="197">
        <f t="shared" si="3"/>
        <v>-7.9133743049482064E-3</v>
      </c>
      <c r="N58" s="196">
        <f>PPCL_NG!M58+PPCL_Spot!M58+GT_NG!M58+GT_Spot!M58+Bawana_NG!M58+Bawana_RLNG!M58+Bawana_Spot!M58</f>
        <v>165.74</v>
      </c>
      <c r="O58" s="196">
        <f>PPCL_NG!T58+PPCL_Spot!T58+GT_NG!T58+GT_Spot!T58+Bawana_NG!T58+Bawana_RLNG!T58+Bawana_Spot!T58</f>
        <v>165.77819724904884</v>
      </c>
      <c r="P58" s="197">
        <f t="shared" si="4"/>
        <v>-3.8197249048835147E-2</v>
      </c>
      <c r="Q58" s="197">
        <f t="shared" si="5"/>
        <v>-0.12999999999991019</v>
      </c>
    </row>
    <row r="59" spans="1:17">
      <c r="A59" s="33" t="s">
        <v>101</v>
      </c>
      <c r="B59" s="196">
        <f>PPCL_NG!I59+PPCL_Spot!I59+GT_NG!I59+GT_Spot!I59+Bawana_NG!I59+Bawana_RLNG!I59+Bawana_Spot!I59</f>
        <v>330.97</v>
      </c>
      <c r="C59" s="196">
        <f>PPCL_NG!P59+PPCL_Spot!P59+GT_NG!P59+GT_Spot!P59+Bawana_NG!P59+Bawana_RLNG!P59+Bawana_Spot!P59</f>
        <v>331.02345332162713</v>
      </c>
      <c r="D59" s="197">
        <f t="shared" si="0"/>
        <v>-5.3453321627102923E-2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122.63043605501902</v>
      </c>
      <c r="G59" s="197">
        <f t="shared" si="1"/>
        <v>-3.0436055019023911E-2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23.47</v>
      </c>
      <c r="J59" s="197">
        <f t="shared" si="2"/>
        <v>0</v>
      </c>
      <c r="K59" s="196">
        <f>PPCL_NG!L59+PPCL_Spot!L59+GT_NG!L59+GT_Spot!L59+Bawana_NG!L59+Bawana_RLNG!L59+Bawana_Spot!L59</f>
        <v>106.81</v>
      </c>
      <c r="L59" s="196">
        <f>PPCL_NG!S59+PPCL_Spot!S59+GT_NG!S59+GT_Spot!S59+Bawana_NG!S59+Bawana_RLNG!S59+Bawana_Spot!S59</f>
        <v>106.81791337430495</v>
      </c>
      <c r="M59" s="197">
        <f t="shared" si="3"/>
        <v>-7.9133743049482064E-3</v>
      </c>
      <c r="N59" s="196">
        <f>PPCL_NG!M59+PPCL_Spot!M59+GT_NG!M59+GT_Spot!M59+Bawana_NG!M59+Bawana_RLNG!M59+Bawana_Spot!M59</f>
        <v>165.74</v>
      </c>
      <c r="O59" s="196">
        <f>PPCL_NG!T59+PPCL_Spot!T59+GT_NG!T59+GT_Spot!T59+Bawana_NG!T59+Bawana_RLNG!T59+Bawana_Spot!T59</f>
        <v>165.77819724904884</v>
      </c>
      <c r="P59" s="197">
        <f t="shared" si="4"/>
        <v>-3.8197249048835147E-2</v>
      </c>
      <c r="Q59" s="197">
        <f t="shared" si="5"/>
        <v>-0.12999999999991019</v>
      </c>
    </row>
    <row r="60" spans="1:17">
      <c r="A60" s="33" t="s">
        <v>102</v>
      </c>
      <c r="B60" s="196">
        <f>PPCL_NG!I60+PPCL_Spot!I60+GT_NG!I60+GT_Spot!I60+Bawana_NG!I60+Bawana_RLNG!I60+Bawana_Spot!I60</f>
        <v>330.97</v>
      </c>
      <c r="C60" s="196">
        <f>PPCL_NG!P60+PPCL_Spot!P60+GT_NG!P60+GT_Spot!P60+Bawana_NG!P60+Bawana_RLNG!P60+Bawana_Spot!P60</f>
        <v>331.02345332162713</v>
      </c>
      <c r="D60" s="197">
        <f t="shared" si="0"/>
        <v>-5.3453321627102923E-2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122.63043605501902</v>
      </c>
      <c r="G60" s="197">
        <f t="shared" si="1"/>
        <v>-3.0436055019023911E-2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106.81</v>
      </c>
      <c r="L60" s="196">
        <f>PPCL_NG!S60+PPCL_Spot!S60+GT_NG!S60+GT_Spot!S60+Bawana_NG!S60+Bawana_RLNG!S60+Bawana_Spot!S60</f>
        <v>106.81791337430495</v>
      </c>
      <c r="M60" s="197">
        <f t="shared" si="3"/>
        <v>-7.9133743049482064E-3</v>
      </c>
      <c r="N60" s="196">
        <f>PPCL_NG!M60+PPCL_Spot!M60+GT_NG!M60+GT_Spot!M60+Bawana_NG!M60+Bawana_RLNG!M60+Bawana_Spot!M60</f>
        <v>165.74</v>
      </c>
      <c r="O60" s="196">
        <f>PPCL_NG!T60+PPCL_Spot!T60+GT_NG!T60+GT_Spot!T60+Bawana_NG!T60+Bawana_RLNG!T60+Bawana_Spot!T60</f>
        <v>165.77819724904884</v>
      </c>
      <c r="P60" s="197">
        <f t="shared" si="4"/>
        <v>-3.8197249048835147E-2</v>
      </c>
      <c r="Q60" s="197">
        <f t="shared" si="5"/>
        <v>-0.12999999999991019</v>
      </c>
    </row>
    <row r="61" spans="1:17">
      <c r="A61" s="33" t="s">
        <v>103</v>
      </c>
      <c r="B61" s="196">
        <f>PPCL_NG!I61+PPCL_Spot!I61+GT_NG!I61+GT_Spot!I61+Bawana_NG!I61+Bawana_RLNG!I61+Bawana_Spot!I61</f>
        <v>330.97</v>
      </c>
      <c r="C61" s="196">
        <f>PPCL_NG!P61+PPCL_Spot!P61+GT_NG!P61+GT_Spot!P61+Bawana_NG!P61+Bawana_RLNG!P61+Bawana_Spot!P61</f>
        <v>331.02345332162713</v>
      </c>
      <c r="D61" s="197">
        <f t="shared" si="0"/>
        <v>-5.3453321627102923E-2</v>
      </c>
      <c r="E61" s="196">
        <f>PPCL_NG!J61+PPCL_Spot!J61+GT_NG!J61+GT_Spot!J61+Bawana_NG!J61+Bawana_RLNG!J61+Bawana_Spot!J61</f>
        <v>135.19999999999999</v>
      </c>
      <c r="F61" s="196">
        <f>PPCL_NG!Q61+PPCL_Spot!Q61+GT_NG!Q61+GT_Spot!Q61+Bawana_NG!Q61+Bawana_RLNG!Q61+Bawana_Spot!Q61</f>
        <v>135.23043605501903</v>
      </c>
      <c r="G61" s="197">
        <f t="shared" si="1"/>
        <v>-3.0436055019038122E-2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23.47</v>
      </c>
      <c r="J61" s="197">
        <f t="shared" si="2"/>
        <v>0</v>
      </c>
      <c r="K61" s="196">
        <f>PPCL_NG!L61+PPCL_Spot!L61+GT_NG!L61+GT_Spot!L61+Bawana_NG!L61+Bawana_RLNG!L61+Bawana_Spot!L61</f>
        <v>103.45</v>
      </c>
      <c r="L61" s="196">
        <f>PPCL_NG!S61+PPCL_Spot!S61+GT_NG!S61+GT_Spot!S61+Bawana_NG!S61+Bawana_RLNG!S61+Bawana_Spot!S61</f>
        <v>103.45791337430495</v>
      </c>
      <c r="M61" s="197">
        <f t="shared" si="3"/>
        <v>-7.9133743049482064E-3</v>
      </c>
      <c r="N61" s="196">
        <f>PPCL_NG!M61+PPCL_Spot!M61+GT_NG!M61+GT_Spot!M61+Bawana_NG!M61+Bawana_RLNG!M61+Bawana_Spot!M61</f>
        <v>165.74</v>
      </c>
      <c r="O61" s="196">
        <f>PPCL_NG!T61+PPCL_Spot!T61+GT_NG!T61+GT_Spot!T61+Bawana_NG!T61+Bawana_RLNG!T61+Bawana_Spot!T61</f>
        <v>165.77819724904884</v>
      </c>
      <c r="P61" s="197">
        <f t="shared" si="4"/>
        <v>-3.8197249048835147E-2</v>
      </c>
      <c r="Q61" s="197">
        <f t="shared" si="5"/>
        <v>-0.1299999999999244</v>
      </c>
    </row>
    <row r="62" spans="1:17">
      <c r="A62" s="33" t="s">
        <v>104</v>
      </c>
      <c r="B62" s="196">
        <f>PPCL_NG!I62+PPCL_Spot!I62+GT_NG!I62+GT_Spot!I62+Bawana_NG!I62+Bawana_RLNG!I62+Bawana_Spot!I62</f>
        <v>330.97</v>
      </c>
      <c r="C62" s="196">
        <f>PPCL_NG!P62+PPCL_Spot!P62+GT_NG!P62+GT_Spot!P62+Bawana_NG!P62+Bawana_RLNG!P62+Bawana_Spot!P62</f>
        <v>331.02345332162713</v>
      </c>
      <c r="D62" s="197">
        <f t="shared" si="0"/>
        <v>-5.3453321627102923E-2</v>
      </c>
      <c r="E62" s="196">
        <f>PPCL_NG!J62+PPCL_Spot!J62+GT_NG!J62+GT_Spot!J62+Bawana_NG!J62+Bawana_RLNG!J62+Bawana_Spot!J62</f>
        <v>135.19999999999999</v>
      </c>
      <c r="F62" s="196">
        <f>PPCL_NG!Q62+PPCL_Spot!Q62+GT_NG!Q62+GT_Spot!Q62+Bawana_NG!Q62+Bawana_RLNG!Q62+Bawana_Spot!Q62</f>
        <v>135.23043605501903</v>
      </c>
      <c r="G62" s="197">
        <f t="shared" si="1"/>
        <v>-3.0436055019038122E-2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23.47</v>
      </c>
      <c r="J62" s="197">
        <f t="shared" si="2"/>
        <v>0</v>
      </c>
      <c r="K62" s="196">
        <f>PPCL_NG!L62+PPCL_Spot!L62+GT_NG!L62+GT_Spot!L62+Bawana_NG!L62+Bawana_RLNG!L62+Bawana_Spot!L62</f>
        <v>103.45</v>
      </c>
      <c r="L62" s="196">
        <f>PPCL_NG!S62+PPCL_Spot!S62+GT_NG!S62+GT_Spot!S62+Bawana_NG!S62+Bawana_RLNG!S62+Bawana_Spot!S62</f>
        <v>103.45791337430495</v>
      </c>
      <c r="M62" s="197">
        <f t="shared" si="3"/>
        <v>-7.9133743049482064E-3</v>
      </c>
      <c r="N62" s="196">
        <f>PPCL_NG!M62+PPCL_Spot!M62+GT_NG!M62+GT_Spot!M62+Bawana_NG!M62+Bawana_RLNG!M62+Bawana_Spot!M62</f>
        <v>165.74</v>
      </c>
      <c r="O62" s="196">
        <f>PPCL_NG!T62+PPCL_Spot!T62+GT_NG!T62+GT_Spot!T62+Bawana_NG!T62+Bawana_RLNG!T62+Bawana_Spot!T62</f>
        <v>165.77819724904884</v>
      </c>
      <c r="P62" s="197">
        <f t="shared" si="4"/>
        <v>-3.8197249048835147E-2</v>
      </c>
      <c r="Q62" s="197">
        <f t="shared" si="5"/>
        <v>-0.1299999999999244</v>
      </c>
    </row>
    <row r="63" spans="1:17">
      <c r="A63" s="33" t="s">
        <v>105</v>
      </c>
      <c r="B63" s="196">
        <f>PPCL_NG!I63+PPCL_Spot!I63+GT_NG!I63+GT_Spot!I63+Bawana_NG!I63+Bawana_RLNG!I63+Bawana_Spot!I63</f>
        <v>330.97</v>
      </c>
      <c r="C63" s="196">
        <f>PPCL_NG!P63+PPCL_Spot!P63+GT_NG!P63+GT_Spot!P63+Bawana_NG!P63+Bawana_RLNG!P63+Bawana_Spot!P63</f>
        <v>331.02345332162713</v>
      </c>
      <c r="D63" s="197">
        <f t="shared" si="0"/>
        <v>-5.3453321627102923E-2</v>
      </c>
      <c r="E63" s="196">
        <f>PPCL_NG!J63+PPCL_Spot!J63+GT_NG!J63+GT_Spot!J63+Bawana_NG!J63+Bawana_RLNG!J63+Bawana_Spot!J63</f>
        <v>135.19999999999999</v>
      </c>
      <c r="F63" s="196">
        <f>PPCL_NG!Q63+PPCL_Spot!Q63+GT_NG!Q63+GT_Spot!Q63+Bawana_NG!Q63+Bawana_RLNG!Q63+Bawana_Spot!Q63</f>
        <v>135.23043605501903</v>
      </c>
      <c r="G63" s="197">
        <f t="shared" si="1"/>
        <v>-3.0436055019038122E-2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23.47</v>
      </c>
      <c r="J63" s="197">
        <f t="shared" si="2"/>
        <v>0</v>
      </c>
      <c r="K63" s="196">
        <f>PPCL_NG!L63+PPCL_Spot!L63+GT_NG!L63+GT_Spot!L63+Bawana_NG!L63+Bawana_RLNG!L63+Bawana_Spot!L63</f>
        <v>103.45</v>
      </c>
      <c r="L63" s="196">
        <f>PPCL_NG!S63+PPCL_Spot!S63+GT_NG!S63+GT_Spot!S63+Bawana_NG!S63+Bawana_RLNG!S63+Bawana_Spot!S63</f>
        <v>103.45791337430495</v>
      </c>
      <c r="M63" s="197">
        <f t="shared" si="3"/>
        <v>-7.9133743049482064E-3</v>
      </c>
      <c r="N63" s="196">
        <f>PPCL_NG!M63+PPCL_Spot!M63+GT_NG!M63+GT_Spot!M63+Bawana_NG!M63+Bawana_RLNG!M63+Bawana_Spot!M63</f>
        <v>165.74</v>
      </c>
      <c r="O63" s="196">
        <f>PPCL_NG!T63+PPCL_Spot!T63+GT_NG!T63+GT_Spot!T63+Bawana_NG!T63+Bawana_RLNG!T63+Bawana_Spot!T63</f>
        <v>165.77819724904884</v>
      </c>
      <c r="P63" s="197">
        <f t="shared" si="4"/>
        <v>-3.8197249048835147E-2</v>
      </c>
      <c r="Q63" s="197">
        <f t="shared" si="5"/>
        <v>-0.1299999999999244</v>
      </c>
    </row>
    <row r="64" spans="1:17">
      <c r="A64" s="33" t="s">
        <v>106</v>
      </c>
      <c r="B64" s="196">
        <f>PPCL_NG!I64+PPCL_Spot!I64+GT_NG!I64+GT_Spot!I64+Bawana_NG!I64+Bawana_RLNG!I64+Bawana_Spot!I64</f>
        <v>330.97</v>
      </c>
      <c r="C64" s="196">
        <f>PPCL_NG!P64+PPCL_Spot!P64+GT_NG!P64+GT_Spot!P64+Bawana_NG!P64+Bawana_RLNG!P64+Bawana_Spot!P64</f>
        <v>331.02345332162713</v>
      </c>
      <c r="D64" s="197">
        <f t="shared" si="0"/>
        <v>-5.3453321627102923E-2</v>
      </c>
      <c r="E64" s="196">
        <f>PPCL_NG!J64+PPCL_Spot!J64+GT_NG!J64+GT_Spot!J64+Bawana_NG!J64+Bawana_RLNG!J64+Bawana_Spot!J64</f>
        <v>135.19999999999999</v>
      </c>
      <c r="F64" s="196">
        <f>PPCL_NG!Q64+PPCL_Spot!Q64+GT_NG!Q64+GT_Spot!Q64+Bawana_NG!Q64+Bawana_RLNG!Q64+Bawana_Spot!Q64</f>
        <v>135.23043605501903</v>
      </c>
      <c r="G64" s="197">
        <f t="shared" si="1"/>
        <v>-3.0436055019038122E-2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23.47</v>
      </c>
      <c r="J64" s="197">
        <f t="shared" si="2"/>
        <v>0</v>
      </c>
      <c r="K64" s="196">
        <f>PPCL_NG!L64+PPCL_Spot!L64+GT_NG!L64+GT_Spot!L64+Bawana_NG!L64+Bawana_RLNG!L64+Bawana_Spot!L64</f>
        <v>103.45</v>
      </c>
      <c r="L64" s="196">
        <f>PPCL_NG!S64+PPCL_Spot!S64+GT_NG!S64+GT_Spot!S64+Bawana_NG!S64+Bawana_RLNG!S64+Bawana_Spot!S64</f>
        <v>103.45791337430495</v>
      </c>
      <c r="M64" s="197">
        <f t="shared" si="3"/>
        <v>-7.9133743049482064E-3</v>
      </c>
      <c r="N64" s="196">
        <f>PPCL_NG!M64+PPCL_Spot!M64+GT_NG!M64+GT_Spot!M64+Bawana_NG!M64+Bawana_RLNG!M64+Bawana_Spot!M64</f>
        <v>165.74</v>
      </c>
      <c r="O64" s="196">
        <f>PPCL_NG!T64+PPCL_Spot!T64+GT_NG!T64+GT_Spot!T64+Bawana_NG!T64+Bawana_RLNG!T64+Bawana_Spot!T64</f>
        <v>165.77819724904884</v>
      </c>
      <c r="P64" s="197">
        <f t="shared" si="4"/>
        <v>-3.8197249048835147E-2</v>
      </c>
      <c r="Q64" s="197">
        <f t="shared" si="5"/>
        <v>-0.1299999999999244</v>
      </c>
    </row>
    <row r="65" spans="1:17">
      <c r="A65" s="33" t="s">
        <v>107</v>
      </c>
      <c r="B65" s="196">
        <f>PPCL_NG!I65+PPCL_Spot!I65+GT_NG!I65+GT_Spot!I65+Bawana_NG!I65+Bawana_RLNG!I65+Bawana_Spot!I65</f>
        <v>330.97</v>
      </c>
      <c r="C65" s="196">
        <f>PPCL_NG!P65+PPCL_Spot!P65+GT_NG!P65+GT_Spot!P65+Bawana_NG!P65+Bawana_RLNG!P65+Bawana_Spot!P65</f>
        <v>331.01867415525635</v>
      </c>
      <c r="D65" s="197">
        <f t="shared" si="0"/>
        <v>-4.8674155256321683E-2</v>
      </c>
      <c r="E65" s="196">
        <f>PPCL_NG!J65+PPCL_Spot!J65+GT_NG!J65+GT_Spot!J65+Bawana_NG!J65+Bawana_RLNG!J65+Bawana_Spot!J65</f>
        <v>135.19999999999999</v>
      </c>
      <c r="F65" s="196">
        <f>PPCL_NG!Q65+PPCL_Spot!Q65+GT_NG!Q65+GT_Spot!Q65+Bawana_NG!Q65+Bawana_RLNG!Q65+Bawana_Spot!Q65</f>
        <v>135.228391036202</v>
      </c>
      <c r="G65" s="197">
        <f t="shared" si="1"/>
        <v>-2.8391036202009445E-2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23.469792657814384</v>
      </c>
      <c r="J65" s="197">
        <f t="shared" si="2"/>
        <v>2.0734218561457851E-4</v>
      </c>
      <c r="K65" s="196">
        <f>PPCL_NG!L65+PPCL_Spot!L65+GT_NG!L65+GT_Spot!L65+Bawana_NG!L65+Bawana_RLNG!L65+Bawana_Spot!L65</f>
        <v>103.45</v>
      </c>
      <c r="L65" s="196">
        <f>PPCL_NG!S65+PPCL_Spot!S65+GT_NG!S65+GT_Spot!S65+Bawana_NG!S65+Bawana_RLNG!S65+Bawana_Spot!S65</f>
        <v>103.45741632112026</v>
      </c>
      <c r="M65" s="197">
        <f t="shared" si="3"/>
        <v>-7.4163211202602497E-3</v>
      </c>
      <c r="N65" s="196">
        <f>PPCL_NG!M65+PPCL_Spot!M65+GT_NG!M65+GT_Spot!M65+Bawana_NG!M65+Bawana_RLNG!M65+Bawana_Spot!M65</f>
        <v>165.74</v>
      </c>
      <c r="O65" s="196">
        <f>PPCL_NG!T65+PPCL_Spot!T65+GT_NG!T65+GT_Spot!T65+Bawana_NG!T65+Bawana_RLNG!T65+Bawana_Spot!T65</f>
        <v>165.77572582960698</v>
      </c>
      <c r="P65" s="197">
        <f t="shared" si="4"/>
        <v>-3.5725829606974457E-2</v>
      </c>
      <c r="Q65" s="197">
        <f t="shared" si="5"/>
        <v>-0.11999999999995126</v>
      </c>
    </row>
    <row r="66" spans="1:17">
      <c r="A66" s="33" t="s">
        <v>108</v>
      </c>
      <c r="B66" s="196">
        <f>PPCL_NG!I66+PPCL_Spot!I66+GT_NG!I66+GT_Spot!I66+Bawana_NG!I66+Bawana_RLNG!I66+Bawana_Spot!I66</f>
        <v>330.97</v>
      </c>
      <c r="C66" s="196">
        <f>PPCL_NG!P66+PPCL_Spot!P66+GT_NG!P66+GT_Spot!P66+Bawana_NG!P66+Bawana_RLNG!P66+Bawana_Spot!P66</f>
        <v>331.01867415525635</v>
      </c>
      <c r="D66" s="197">
        <f t="shared" si="0"/>
        <v>-4.8674155256321683E-2</v>
      </c>
      <c r="E66" s="196">
        <f>PPCL_NG!J66+PPCL_Spot!J66+GT_NG!J66+GT_Spot!J66+Bawana_NG!J66+Bawana_RLNG!J66+Bawana_Spot!J66</f>
        <v>135.19999999999999</v>
      </c>
      <c r="F66" s="196">
        <f>PPCL_NG!Q66+PPCL_Spot!Q66+GT_NG!Q66+GT_Spot!Q66+Bawana_NG!Q66+Bawana_RLNG!Q66+Bawana_Spot!Q66</f>
        <v>135.228391036202</v>
      </c>
      <c r="G66" s="197">
        <f t="shared" si="1"/>
        <v>-2.8391036202009445E-2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23.469792657814384</v>
      </c>
      <c r="J66" s="197">
        <f t="shared" si="2"/>
        <v>2.0734218561457851E-4</v>
      </c>
      <c r="K66" s="196">
        <f>PPCL_NG!L66+PPCL_Spot!L66+GT_NG!L66+GT_Spot!L66+Bawana_NG!L66+Bawana_RLNG!L66+Bawana_Spot!L66</f>
        <v>103.45</v>
      </c>
      <c r="L66" s="196">
        <f>PPCL_NG!S66+PPCL_Spot!S66+GT_NG!S66+GT_Spot!S66+Bawana_NG!S66+Bawana_RLNG!S66+Bawana_Spot!S66</f>
        <v>103.45741632112026</v>
      </c>
      <c r="M66" s="197">
        <f t="shared" si="3"/>
        <v>-7.4163211202602497E-3</v>
      </c>
      <c r="N66" s="196">
        <f>PPCL_NG!M66+PPCL_Spot!M66+GT_NG!M66+GT_Spot!M66+Bawana_NG!M66+Bawana_RLNG!M66+Bawana_Spot!M66</f>
        <v>165.74</v>
      </c>
      <c r="O66" s="196">
        <f>PPCL_NG!T66+PPCL_Spot!T66+GT_NG!T66+GT_Spot!T66+Bawana_NG!T66+Bawana_RLNG!T66+Bawana_Spot!T66</f>
        <v>165.77572582960698</v>
      </c>
      <c r="P66" s="197">
        <f t="shared" si="4"/>
        <v>-3.5725829606974457E-2</v>
      </c>
      <c r="Q66" s="197">
        <f t="shared" si="5"/>
        <v>-0.11999999999995126</v>
      </c>
    </row>
    <row r="67" spans="1:17">
      <c r="A67" s="33" t="s">
        <v>109</v>
      </c>
      <c r="B67" s="196">
        <f>PPCL_NG!I67+PPCL_Spot!I67+GT_NG!I67+GT_Spot!I67+Bawana_NG!I67+Bawana_RLNG!I67+Bawana_Spot!I67</f>
        <v>330.97</v>
      </c>
      <c r="C67" s="196">
        <f>PPCL_NG!P67+PPCL_Spot!P67+GT_NG!P67+GT_Spot!P67+Bawana_NG!P67+Bawana_RLNG!P67+Bawana_Spot!P67</f>
        <v>331.01867415525635</v>
      </c>
      <c r="D67" s="197">
        <f t="shared" ref="D67:D99" si="6">B67-C67</f>
        <v>-4.8674155256321683E-2</v>
      </c>
      <c r="E67" s="196">
        <f>PPCL_NG!J67+PPCL_Spot!J67+GT_NG!J67+GT_Spot!J67+Bawana_NG!J67+Bawana_RLNG!J67+Bawana_Spot!J67</f>
        <v>135.19999999999999</v>
      </c>
      <c r="F67" s="196">
        <f>PPCL_NG!Q67+PPCL_Spot!Q67+GT_NG!Q67+GT_Spot!Q67+Bawana_NG!Q67+Bawana_RLNG!Q67+Bawana_Spot!Q67</f>
        <v>135.228391036202</v>
      </c>
      <c r="G67" s="197">
        <f t="shared" ref="G67:G99" si="7">E67-F67</f>
        <v>-2.8391036202009445E-2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23.469792657814384</v>
      </c>
      <c r="J67" s="197">
        <f t="shared" ref="J67:J99" si="8">H67-I67</f>
        <v>2.0734218561457851E-4</v>
      </c>
      <c r="K67" s="196">
        <f>PPCL_NG!L67+PPCL_Spot!L67+GT_NG!L67+GT_Spot!L67+Bawana_NG!L67+Bawana_RLNG!L67+Bawana_Spot!L67</f>
        <v>103.45</v>
      </c>
      <c r="L67" s="196">
        <f>PPCL_NG!S67+PPCL_Spot!S67+GT_NG!S67+GT_Spot!S67+Bawana_NG!S67+Bawana_RLNG!S67+Bawana_Spot!S67</f>
        <v>103.45741632112026</v>
      </c>
      <c r="M67" s="197">
        <f t="shared" ref="M67:M99" si="9">K67-L67</f>
        <v>-7.4163211202602497E-3</v>
      </c>
      <c r="N67" s="196">
        <f>PPCL_NG!M67+PPCL_Spot!M67+GT_NG!M67+GT_Spot!M67+Bawana_NG!M67+Bawana_RLNG!M67+Bawana_Spot!M67</f>
        <v>165.74</v>
      </c>
      <c r="O67" s="196">
        <f>PPCL_NG!T67+PPCL_Spot!T67+GT_NG!T67+GT_Spot!T67+Bawana_NG!T67+Bawana_RLNG!T67+Bawana_Spot!T67</f>
        <v>165.77572582960698</v>
      </c>
      <c r="P67" s="197">
        <f t="shared" ref="P67:P99" si="10">N67-O67</f>
        <v>-3.5725829606974457E-2</v>
      </c>
      <c r="Q67" s="197">
        <f t="shared" si="5"/>
        <v>-0.11999999999995126</v>
      </c>
    </row>
    <row r="68" spans="1:17">
      <c r="A68" s="33" t="s">
        <v>110</v>
      </c>
      <c r="B68" s="196">
        <f>PPCL_NG!I68+PPCL_Spot!I68+GT_NG!I68+GT_Spot!I68+Bawana_NG!I68+Bawana_RLNG!I68+Bawana_Spot!I68</f>
        <v>330.97</v>
      </c>
      <c r="C68" s="196">
        <f>PPCL_NG!P68+PPCL_Spot!P68+GT_NG!P68+GT_Spot!P68+Bawana_NG!P68+Bawana_RLNG!P68+Bawana_Spot!P68</f>
        <v>331.01867415525635</v>
      </c>
      <c r="D68" s="197">
        <f t="shared" si="6"/>
        <v>-4.8674155256321683E-2</v>
      </c>
      <c r="E68" s="196">
        <f>PPCL_NG!J68+PPCL_Spot!J68+GT_NG!J68+GT_Spot!J68+Bawana_NG!J68+Bawana_RLNG!J68+Bawana_Spot!J68</f>
        <v>135.19999999999999</v>
      </c>
      <c r="F68" s="196">
        <f>PPCL_NG!Q68+PPCL_Spot!Q68+GT_NG!Q68+GT_Spot!Q68+Bawana_NG!Q68+Bawana_RLNG!Q68+Bawana_Spot!Q68</f>
        <v>135.228391036202</v>
      </c>
      <c r="G68" s="197">
        <f t="shared" si="7"/>
        <v>-2.8391036202009445E-2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23.469792657814384</v>
      </c>
      <c r="J68" s="197">
        <f t="shared" si="8"/>
        <v>2.0734218561457851E-4</v>
      </c>
      <c r="K68" s="196">
        <f>PPCL_NG!L68+PPCL_Spot!L68+GT_NG!L68+GT_Spot!L68+Bawana_NG!L68+Bawana_RLNG!L68+Bawana_Spot!L68</f>
        <v>103.45</v>
      </c>
      <c r="L68" s="196">
        <f>PPCL_NG!S68+PPCL_Spot!S68+GT_NG!S68+GT_Spot!S68+Bawana_NG!S68+Bawana_RLNG!S68+Bawana_Spot!S68</f>
        <v>103.45741632112026</v>
      </c>
      <c r="M68" s="197">
        <f t="shared" si="9"/>
        <v>-7.4163211202602497E-3</v>
      </c>
      <c r="N68" s="196">
        <f>PPCL_NG!M68+PPCL_Spot!M68+GT_NG!M68+GT_Spot!M68+Bawana_NG!M68+Bawana_RLNG!M68+Bawana_Spot!M68</f>
        <v>165.74</v>
      </c>
      <c r="O68" s="196">
        <f>PPCL_NG!T68+PPCL_Spot!T68+GT_NG!T68+GT_Spot!T68+Bawana_NG!T68+Bawana_RLNG!T68+Bawana_Spot!T68</f>
        <v>165.77572582960698</v>
      </c>
      <c r="P68" s="197">
        <f t="shared" si="10"/>
        <v>-3.5725829606974457E-2</v>
      </c>
      <c r="Q68" s="197">
        <f t="shared" ref="Q68:Q99" si="11">D68+G68+J68+M68+P68</f>
        <v>-0.11999999999995126</v>
      </c>
    </row>
    <row r="69" spans="1:17">
      <c r="A69" s="33" t="s">
        <v>111</v>
      </c>
      <c r="B69" s="196">
        <f>PPCL_NG!I69+PPCL_Spot!I69+GT_NG!I69+GT_Spot!I69+Bawana_NG!I69+Bawana_RLNG!I69+Bawana_Spot!I69</f>
        <v>330.97</v>
      </c>
      <c r="C69" s="196">
        <f>PPCL_NG!P69+PPCL_Spot!P69+GT_NG!P69+GT_Spot!P69+Bawana_NG!P69+Bawana_RLNG!P69+Bawana_Spot!P69</f>
        <v>331.01867415525635</v>
      </c>
      <c r="D69" s="197">
        <f t="shared" si="6"/>
        <v>-4.8674155256321683E-2</v>
      </c>
      <c r="E69" s="196">
        <f>PPCL_NG!J69+PPCL_Spot!J69+GT_NG!J69+GT_Spot!J69+Bawana_NG!J69+Bawana_RLNG!J69+Bawana_Spot!J69</f>
        <v>135.19999999999999</v>
      </c>
      <c r="F69" s="196">
        <f>PPCL_NG!Q69+PPCL_Spot!Q69+GT_NG!Q69+GT_Spot!Q69+Bawana_NG!Q69+Bawana_RLNG!Q69+Bawana_Spot!Q69</f>
        <v>135.228391036202</v>
      </c>
      <c r="G69" s="197">
        <f t="shared" si="7"/>
        <v>-2.8391036202009445E-2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23.469792657814384</v>
      </c>
      <c r="J69" s="197">
        <f t="shared" si="8"/>
        <v>2.0734218561457851E-4</v>
      </c>
      <c r="K69" s="196">
        <f>PPCL_NG!L69+PPCL_Spot!L69+GT_NG!L69+GT_Spot!L69+Bawana_NG!L69+Bawana_RLNG!L69+Bawana_Spot!L69</f>
        <v>103.45</v>
      </c>
      <c r="L69" s="196">
        <f>PPCL_NG!S69+PPCL_Spot!S69+GT_NG!S69+GT_Spot!S69+Bawana_NG!S69+Bawana_RLNG!S69+Bawana_Spot!S69</f>
        <v>103.45741632112026</v>
      </c>
      <c r="M69" s="197">
        <f t="shared" si="9"/>
        <v>-7.4163211202602497E-3</v>
      </c>
      <c r="N69" s="196">
        <f>PPCL_NG!M69+PPCL_Spot!M69+GT_NG!M69+GT_Spot!M69+Bawana_NG!M69+Bawana_RLNG!M69+Bawana_Spot!M69</f>
        <v>165.74</v>
      </c>
      <c r="O69" s="196">
        <f>PPCL_NG!T69+PPCL_Spot!T69+GT_NG!T69+GT_Spot!T69+Bawana_NG!T69+Bawana_RLNG!T69+Bawana_Spot!T69</f>
        <v>165.77572582960698</v>
      </c>
      <c r="P69" s="197">
        <f t="shared" si="10"/>
        <v>-3.5725829606974457E-2</v>
      </c>
      <c r="Q69" s="197">
        <f t="shared" si="11"/>
        <v>-0.11999999999995126</v>
      </c>
    </row>
    <row r="70" spans="1:17">
      <c r="A70" s="33" t="s">
        <v>112</v>
      </c>
      <c r="B70" s="196">
        <f>PPCL_NG!I70+PPCL_Spot!I70+GT_NG!I70+GT_Spot!I70+Bawana_NG!I70+Bawana_RLNG!I70+Bawana_Spot!I70</f>
        <v>330.97</v>
      </c>
      <c r="C70" s="196">
        <f>PPCL_NG!P70+PPCL_Spot!P70+GT_NG!P70+GT_Spot!P70+Bawana_NG!P70+Bawana_RLNG!P70+Bawana_Spot!P70</f>
        <v>331.01860530606854</v>
      </c>
      <c r="D70" s="197">
        <f t="shared" si="6"/>
        <v>-4.8605306068509435E-2</v>
      </c>
      <c r="E70" s="196">
        <f>PPCL_NG!J70+PPCL_Spot!J70+GT_NG!J70+GT_Spot!J70+Bawana_NG!J70+Bawana_RLNG!J70+Bawana_Spot!J70</f>
        <v>135.19999999999999</v>
      </c>
      <c r="F70" s="196">
        <f>PPCL_NG!Q70+PPCL_Spot!Q70+GT_NG!Q70+GT_Spot!Q70+Bawana_NG!Q70+Bawana_RLNG!Q70+Bawana_Spot!Q70</f>
        <v>135.22836157543969</v>
      </c>
      <c r="G70" s="197">
        <f t="shared" si="7"/>
        <v>-2.8361575439703302E-2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23.469789670820425</v>
      </c>
      <c r="J70" s="197">
        <f t="shared" si="8"/>
        <v>2.1032917957342079E-4</v>
      </c>
      <c r="K70" s="196">
        <f>PPCL_NG!L70+PPCL_Spot!L70+GT_NG!L70+GT_Spot!L70+Bawana_NG!L70+Bawana_RLNG!L70+Bawana_Spot!L70</f>
        <v>99.45</v>
      </c>
      <c r="L70" s="196">
        <f>PPCL_NG!S70+PPCL_Spot!S70+GT_NG!S70+GT_Spot!S70+Bawana_NG!S70+Bawana_RLNG!S70+Bawana_Spot!S70</f>
        <v>99.457553221600207</v>
      </c>
      <c r="M70" s="197">
        <f t="shared" si="9"/>
        <v>-7.5532216002045516E-3</v>
      </c>
      <c r="N70" s="196">
        <f>PPCL_NG!M70+PPCL_Spot!M70+GT_NG!M70+GT_Spot!M70+Bawana_NG!M70+Bawana_RLNG!M70+Bawana_Spot!M70</f>
        <v>165.74</v>
      </c>
      <c r="O70" s="196">
        <f>PPCL_NG!T70+PPCL_Spot!T70+GT_NG!T70+GT_Spot!T70+Bawana_NG!T70+Bawana_RLNG!T70+Bawana_Spot!T70</f>
        <v>165.77569022607111</v>
      </c>
      <c r="P70" s="197">
        <f t="shared" si="10"/>
        <v>-3.5690226071096731E-2</v>
      </c>
      <c r="Q70" s="197">
        <f t="shared" si="11"/>
        <v>-0.1199999999999406</v>
      </c>
    </row>
    <row r="71" spans="1:17">
      <c r="A71" s="33" t="s">
        <v>113</v>
      </c>
      <c r="B71" s="196">
        <f>PPCL_NG!I71+PPCL_Spot!I71+GT_NG!I71+GT_Spot!I71+Bawana_NG!I71+Bawana_RLNG!I71+Bawana_Spot!I71</f>
        <v>328.32</v>
      </c>
      <c r="C71" s="196">
        <f>PPCL_NG!P71+PPCL_Spot!P71+GT_NG!P71+GT_Spot!P71+Bawana_NG!P71+Bawana_RLNG!P71+Bawana_Spot!P71</f>
        <v>328.36887153627248</v>
      </c>
      <c r="D71" s="197">
        <f t="shared" si="6"/>
        <v>-4.8871536272486082E-2</v>
      </c>
      <c r="E71" s="196">
        <f>PPCL_NG!J71+PPCL_Spot!J71+GT_NG!J71+GT_Spot!J71+Bawana_NG!J71+Bawana_RLNG!J71+Bawana_Spot!J71</f>
        <v>135.19999999999999</v>
      </c>
      <c r="F71" s="196">
        <f>PPCL_NG!Q71+PPCL_Spot!Q71+GT_NG!Q71+GT_Spot!Q71+Bawana_NG!Q71+Bawana_RLNG!Q71+Bawana_Spot!Q71</f>
        <v>135.22843612446107</v>
      </c>
      <c r="G71" s="197">
        <f t="shared" si="7"/>
        <v>-2.8436124461080681E-2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23.469797229262873</v>
      </c>
      <c r="J71" s="197">
        <f t="shared" si="8"/>
        <v>2.0277073712549054E-4</v>
      </c>
      <c r="K71" s="196">
        <f>PPCL_NG!L71+PPCL_Spot!L71+GT_NG!L71+GT_Spot!L71+Bawana_NG!L71+Bawana_RLNG!L71+Bawana_Spot!L71</f>
        <v>112.45</v>
      </c>
      <c r="L71" s="196">
        <f>PPCL_NG!S71+PPCL_Spot!S71+GT_NG!S71+GT_Spot!S71+Bawana_NG!S71+Bawana_RLNG!S71+Bawana_Spot!S71</f>
        <v>112.45711479092243</v>
      </c>
      <c r="M71" s="197">
        <f t="shared" si="9"/>
        <v>-7.1147909224293926E-3</v>
      </c>
      <c r="N71" s="196">
        <f>PPCL_NG!M71+PPCL_Spot!M71+GT_NG!M71+GT_Spot!M71+Bawana_NG!M71+Bawana_RLNG!M71+Bawana_Spot!M71</f>
        <v>165.74</v>
      </c>
      <c r="O71" s="196">
        <f>PPCL_NG!T71+PPCL_Spot!T71+GT_NG!T71+GT_Spot!T71+Bawana_NG!T71+Bawana_RLNG!T71+Bawana_Spot!T71</f>
        <v>165.77578031908115</v>
      </c>
      <c r="P71" s="197">
        <f t="shared" si="10"/>
        <v>-3.5780319081140988E-2</v>
      </c>
      <c r="Q71" s="197">
        <f t="shared" si="11"/>
        <v>-0.12000000000001165</v>
      </c>
    </row>
    <row r="72" spans="1:17">
      <c r="A72" s="33" t="s">
        <v>114</v>
      </c>
      <c r="B72" s="196">
        <f>PPCL_NG!I72+PPCL_Spot!I72+GT_NG!I72+GT_Spot!I72+Bawana_NG!I72+Bawana_RLNG!I72+Bawana_Spot!I72</f>
        <v>328.32</v>
      </c>
      <c r="C72" s="196">
        <f>PPCL_NG!P72+PPCL_Spot!P72+GT_NG!P72+GT_Spot!P72+Bawana_NG!P72+Bawana_RLNG!P72+Bawana_Spot!P72</f>
        <v>328.36887153627248</v>
      </c>
      <c r="D72" s="197">
        <f t="shared" si="6"/>
        <v>-4.8871536272486082E-2</v>
      </c>
      <c r="E72" s="196">
        <f>PPCL_NG!J72+PPCL_Spot!J72+GT_NG!J72+GT_Spot!J72+Bawana_NG!J72+Bawana_RLNG!J72+Bawana_Spot!J72</f>
        <v>135.19999999999999</v>
      </c>
      <c r="F72" s="196">
        <f>PPCL_NG!Q72+PPCL_Spot!Q72+GT_NG!Q72+GT_Spot!Q72+Bawana_NG!Q72+Bawana_RLNG!Q72+Bawana_Spot!Q72</f>
        <v>135.22843612446107</v>
      </c>
      <c r="G72" s="197">
        <f t="shared" si="7"/>
        <v>-2.8436124461080681E-2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23.469797229262873</v>
      </c>
      <c r="J72" s="197">
        <f t="shared" si="8"/>
        <v>2.0277073712549054E-4</v>
      </c>
      <c r="K72" s="196">
        <f>PPCL_NG!L72+PPCL_Spot!L72+GT_NG!L72+GT_Spot!L72+Bawana_NG!L72+Bawana_RLNG!L72+Bawana_Spot!L72</f>
        <v>112.45</v>
      </c>
      <c r="L72" s="196">
        <f>PPCL_NG!S72+PPCL_Spot!S72+GT_NG!S72+GT_Spot!S72+Bawana_NG!S72+Bawana_RLNG!S72+Bawana_Spot!S72</f>
        <v>112.45711479092243</v>
      </c>
      <c r="M72" s="197">
        <f t="shared" si="9"/>
        <v>-7.1147909224293926E-3</v>
      </c>
      <c r="N72" s="196">
        <f>PPCL_NG!M72+PPCL_Spot!M72+GT_NG!M72+GT_Spot!M72+Bawana_NG!M72+Bawana_RLNG!M72+Bawana_Spot!M72</f>
        <v>165.74</v>
      </c>
      <c r="O72" s="196">
        <f>PPCL_NG!T72+PPCL_Spot!T72+GT_NG!T72+GT_Spot!T72+Bawana_NG!T72+Bawana_RLNG!T72+Bawana_Spot!T72</f>
        <v>165.77578031908115</v>
      </c>
      <c r="P72" s="197">
        <f t="shared" si="10"/>
        <v>-3.5780319081140988E-2</v>
      </c>
      <c r="Q72" s="197">
        <f t="shared" si="11"/>
        <v>-0.12000000000001165</v>
      </c>
    </row>
    <row r="73" spans="1:17">
      <c r="A73" s="33" t="s">
        <v>115</v>
      </c>
      <c r="B73" s="196">
        <f>PPCL_NG!I73+PPCL_Spot!I73+GT_NG!I73+GT_Spot!I73+Bawana_NG!I73+Bawana_RLNG!I73+Bawana_Spot!I73</f>
        <v>328.32</v>
      </c>
      <c r="C73" s="196">
        <f>PPCL_NG!P73+PPCL_Spot!P73+GT_NG!P73+GT_Spot!P73+Bawana_NG!P73+Bawana_RLNG!P73+Bawana_Spot!P73</f>
        <v>328.36887153627248</v>
      </c>
      <c r="D73" s="197">
        <f t="shared" si="6"/>
        <v>-4.8871536272486082E-2</v>
      </c>
      <c r="E73" s="196">
        <f>PPCL_NG!J73+PPCL_Spot!J73+GT_NG!J73+GT_Spot!J73+Bawana_NG!J73+Bawana_RLNG!J73+Bawana_Spot!J73</f>
        <v>135.19999999999999</v>
      </c>
      <c r="F73" s="196">
        <f>PPCL_NG!Q73+PPCL_Spot!Q73+GT_NG!Q73+GT_Spot!Q73+Bawana_NG!Q73+Bawana_RLNG!Q73+Bawana_Spot!Q73</f>
        <v>135.22843612446107</v>
      </c>
      <c r="G73" s="197">
        <f t="shared" si="7"/>
        <v>-2.8436124461080681E-2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23.469797229262873</v>
      </c>
      <c r="J73" s="197">
        <f t="shared" si="8"/>
        <v>2.0277073712549054E-4</v>
      </c>
      <c r="K73" s="196">
        <f>PPCL_NG!L73+PPCL_Spot!L73+GT_NG!L73+GT_Spot!L73+Bawana_NG!L73+Bawana_RLNG!L73+Bawana_Spot!L73</f>
        <v>112.45</v>
      </c>
      <c r="L73" s="196">
        <f>PPCL_NG!S73+PPCL_Spot!S73+GT_NG!S73+GT_Spot!S73+Bawana_NG!S73+Bawana_RLNG!S73+Bawana_Spot!S73</f>
        <v>112.45711479092243</v>
      </c>
      <c r="M73" s="197">
        <f t="shared" si="9"/>
        <v>-7.1147909224293926E-3</v>
      </c>
      <c r="N73" s="196">
        <f>PPCL_NG!M73+PPCL_Spot!M73+GT_NG!M73+GT_Spot!M73+Bawana_NG!M73+Bawana_RLNG!M73+Bawana_Spot!M73</f>
        <v>165.74</v>
      </c>
      <c r="O73" s="196">
        <f>PPCL_NG!T73+PPCL_Spot!T73+GT_NG!T73+GT_Spot!T73+Bawana_NG!T73+Bawana_RLNG!T73+Bawana_Spot!T73</f>
        <v>165.77578031908115</v>
      </c>
      <c r="P73" s="197">
        <f t="shared" si="10"/>
        <v>-3.5780319081140988E-2</v>
      </c>
      <c r="Q73" s="197">
        <f t="shared" si="11"/>
        <v>-0.12000000000001165</v>
      </c>
    </row>
    <row r="74" spans="1:17">
      <c r="A74" s="33" t="s">
        <v>116</v>
      </c>
      <c r="B74" s="196">
        <f>PPCL_NG!I74+PPCL_Spot!I74+GT_NG!I74+GT_Spot!I74+Bawana_NG!I74+Bawana_RLNG!I74+Bawana_Spot!I74</f>
        <v>330.97</v>
      </c>
      <c r="C74" s="196">
        <f>PPCL_NG!P74+PPCL_Spot!P74+GT_NG!P74+GT_Spot!P74+Bawana_NG!P74+Bawana_RLNG!P74+Bawana_Spot!P74</f>
        <v>331.01869106308334</v>
      </c>
      <c r="D74" s="197">
        <f t="shared" si="6"/>
        <v>-4.8691063083310837E-2</v>
      </c>
      <c r="E74" s="196">
        <f>PPCL_NG!J74+PPCL_Spot!J74+GT_NG!J74+GT_Spot!J74+Bawana_NG!J74+Bawana_RLNG!J74+Bawana_Spot!J74</f>
        <v>135.19999999999999</v>
      </c>
      <c r="F74" s="196">
        <f>PPCL_NG!Q74+PPCL_Spot!Q74+GT_NG!Q74+GT_Spot!Q74+Bawana_NG!Q74+Bawana_RLNG!Q74+Bawana_Spot!Q74</f>
        <v>135.22839827110903</v>
      </c>
      <c r="G74" s="197">
        <f t="shared" si="7"/>
        <v>-2.8398271109040252E-2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23.469793391353569</v>
      </c>
      <c r="J74" s="197">
        <f t="shared" si="8"/>
        <v>2.0660864642962906E-4</v>
      </c>
      <c r="K74" s="196">
        <f>PPCL_NG!L74+PPCL_Spot!L74+GT_NG!L74+GT_Spot!L74+Bawana_NG!L74+Bawana_RLNG!L74+Bawana_Spot!L74</f>
        <v>104.45</v>
      </c>
      <c r="L74" s="196">
        <f>PPCL_NG!S74+PPCL_Spot!S74+GT_NG!S74+GT_Spot!S74+Bawana_NG!S74+Bawana_RLNG!S74+Bawana_Spot!S74</f>
        <v>104.45738270141172</v>
      </c>
      <c r="M74" s="197">
        <f t="shared" si="9"/>
        <v>-7.3827014117142653E-3</v>
      </c>
      <c r="N74" s="196">
        <f>PPCL_NG!M74+PPCL_Spot!M74+GT_NG!M74+GT_Spot!M74+Bawana_NG!M74+Bawana_RLNG!M74+Bawana_Spot!M74</f>
        <v>165.74</v>
      </c>
      <c r="O74" s="196">
        <f>PPCL_NG!T74+PPCL_Spot!T74+GT_NG!T74+GT_Spot!T74+Bawana_NG!T74+Bawana_RLNG!T74+Bawana_Spot!T74</f>
        <v>165.77573457304237</v>
      </c>
      <c r="P74" s="197">
        <f t="shared" si="10"/>
        <v>-3.5734573042361717E-2</v>
      </c>
      <c r="Q74" s="197">
        <f t="shared" si="11"/>
        <v>-0.11999999999999744</v>
      </c>
    </row>
    <row r="75" spans="1:17">
      <c r="A75" s="33" t="s">
        <v>117</v>
      </c>
      <c r="B75" s="196">
        <f>PPCL_NG!I75+PPCL_Spot!I75+GT_NG!I75+GT_Spot!I75+Bawana_NG!I75+Bawana_RLNG!I75+Bawana_Spot!I75</f>
        <v>330.97</v>
      </c>
      <c r="C75" s="196">
        <f>PPCL_NG!P75+PPCL_Spot!P75+GT_NG!P75+GT_Spot!P75+Bawana_NG!P75+Bawana_RLNG!P75+Bawana_Spot!P75</f>
        <v>331.14204488222293</v>
      </c>
      <c r="D75" s="197">
        <f t="shared" si="6"/>
        <v>-0.17204488222290593</v>
      </c>
      <c r="E75" s="196">
        <f>PPCL_NG!J75+PPCL_Spot!J75+GT_NG!J75+GT_Spot!J75+Bawana_NG!J75+Bawana_RLNG!J75+Bawana_Spot!J75</f>
        <v>135.19999999999999</v>
      </c>
      <c r="F75" s="196">
        <f>PPCL_NG!Q75+PPCL_Spot!Q75+GT_NG!Q75+GT_Spot!Q75+Bawana_NG!Q75+Bawana_RLNG!Q75+Bawana_Spot!Q75</f>
        <v>135.29863532115291</v>
      </c>
      <c r="G75" s="197">
        <f t="shared" si="7"/>
        <v>-9.8635321152926281E-2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23.469793391353569</v>
      </c>
      <c r="J75" s="197">
        <f t="shared" si="8"/>
        <v>2.0660864642962906E-4</v>
      </c>
      <c r="K75" s="196">
        <f>PPCL_NG!L75+PPCL_Spot!L75+GT_NG!L75+GT_Spot!L75+Bawana_NG!L75+Bawana_RLNG!L75+Bawana_Spot!L75</f>
        <v>104.45</v>
      </c>
      <c r="L75" s="196">
        <f>PPCL_NG!S75+PPCL_Spot!S75+GT_NG!S75+GT_Spot!S75+Bawana_NG!S75+Bawana_RLNG!S75+Bawana_Spot!S75</f>
        <v>104.47564433442312</v>
      </c>
      <c r="M75" s="197">
        <f t="shared" si="9"/>
        <v>-2.5644334423120085E-2</v>
      </c>
      <c r="N75" s="196">
        <f>PPCL_NG!M75+PPCL_Spot!M75+GT_NG!M75+GT_Spot!M75+Bawana_NG!M75+Bawana_RLNG!M75+Bawana_Spot!M75</f>
        <v>205.74</v>
      </c>
      <c r="O75" s="196">
        <f>PPCL_NG!T75+PPCL_Spot!T75+GT_NG!T75+GT_Spot!T75+Bawana_NG!T75+Bawana_RLNG!T75+Bawana_Spot!T75</f>
        <v>205.86388207084747</v>
      </c>
      <c r="P75" s="197">
        <f t="shared" si="10"/>
        <v>-0.12388207084745773</v>
      </c>
      <c r="Q75" s="197">
        <f t="shared" si="11"/>
        <v>-0.41999999999998039</v>
      </c>
    </row>
    <row r="76" spans="1:17">
      <c r="A76" s="33" t="s">
        <v>118</v>
      </c>
      <c r="B76" s="196">
        <f>PPCL_NG!I76+PPCL_Spot!I76+GT_NG!I76+GT_Spot!I76+Bawana_NG!I76+Bawana_RLNG!I76+Bawana_Spot!I76</f>
        <v>330.97</v>
      </c>
      <c r="C76" s="196">
        <f>PPCL_NG!P76+PPCL_Spot!P76+GT_NG!P76+GT_Spot!P76+Bawana_NG!P76+Bawana_RLNG!P76+Bawana_Spot!P76</f>
        <v>331.14204488222293</v>
      </c>
      <c r="D76" s="197">
        <f t="shared" si="6"/>
        <v>-0.17204488222290593</v>
      </c>
      <c r="E76" s="196">
        <f>PPCL_NG!J76+PPCL_Spot!J76+GT_NG!J76+GT_Spot!J76+Bawana_NG!J76+Bawana_RLNG!J76+Bawana_Spot!J76</f>
        <v>135.19999999999999</v>
      </c>
      <c r="F76" s="196">
        <f>PPCL_NG!Q76+PPCL_Spot!Q76+GT_NG!Q76+GT_Spot!Q76+Bawana_NG!Q76+Bawana_RLNG!Q76+Bawana_Spot!Q76</f>
        <v>135.29863532115291</v>
      </c>
      <c r="G76" s="197">
        <f t="shared" si="7"/>
        <v>-9.8635321152926281E-2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23.469793391353569</v>
      </c>
      <c r="J76" s="197">
        <f t="shared" si="8"/>
        <v>2.0660864642962906E-4</v>
      </c>
      <c r="K76" s="196">
        <f>PPCL_NG!L76+PPCL_Spot!L76+GT_NG!L76+GT_Spot!L76+Bawana_NG!L76+Bawana_RLNG!L76+Bawana_Spot!L76</f>
        <v>104.45</v>
      </c>
      <c r="L76" s="196">
        <f>PPCL_NG!S76+PPCL_Spot!S76+GT_NG!S76+GT_Spot!S76+Bawana_NG!S76+Bawana_RLNG!S76+Bawana_Spot!S76</f>
        <v>104.47564433442312</v>
      </c>
      <c r="M76" s="197">
        <f t="shared" si="9"/>
        <v>-2.5644334423120085E-2</v>
      </c>
      <c r="N76" s="196">
        <f>PPCL_NG!M76+PPCL_Spot!M76+GT_NG!M76+GT_Spot!M76+Bawana_NG!M76+Bawana_RLNG!M76+Bawana_Spot!M76</f>
        <v>205.74</v>
      </c>
      <c r="O76" s="196">
        <f>PPCL_NG!T76+PPCL_Spot!T76+GT_NG!T76+GT_Spot!T76+Bawana_NG!T76+Bawana_RLNG!T76+Bawana_Spot!T76</f>
        <v>205.86388207084747</v>
      </c>
      <c r="P76" s="197">
        <f t="shared" si="10"/>
        <v>-0.12388207084745773</v>
      </c>
      <c r="Q76" s="197">
        <f t="shared" si="11"/>
        <v>-0.41999999999998039</v>
      </c>
    </row>
    <row r="77" spans="1:17">
      <c r="A77" s="33" t="s">
        <v>119</v>
      </c>
      <c r="B77" s="196">
        <f>PPCL_NG!I77+PPCL_Spot!I77+GT_NG!I77+GT_Spot!I77+Bawana_NG!I77+Bawana_RLNG!I77+Bawana_Spot!I77</f>
        <v>330.97</v>
      </c>
      <c r="C77" s="196">
        <f>PPCL_NG!P77+PPCL_Spot!P77+GT_NG!P77+GT_Spot!P77+Bawana_NG!P77+Bawana_RLNG!P77+Bawana_Spot!P77</f>
        <v>331.14204488222293</v>
      </c>
      <c r="D77" s="197">
        <f t="shared" si="6"/>
        <v>-0.17204488222290593</v>
      </c>
      <c r="E77" s="196">
        <f>PPCL_NG!J77+PPCL_Spot!J77+GT_NG!J77+GT_Spot!J77+Bawana_NG!J77+Bawana_RLNG!J77+Bawana_Spot!J77</f>
        <v>135.19999999999999</v>
      </c>
      <c r="F77" s="196">
        <f>PPCL_NG!Q77+PPCL_Spot!Q77+GT_NG!Q77+GT_Spot!Q77+Bawana_NG!Q77+Bawana_RLNG!Q77+Bawana_Spot!Q77</f>
        <v>135.29863532115291</v>
      </c>
      <c r="G77" s="197">
        <f t="shared" si="7"/>
        <v>-9.8635321152926281E-2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23.469793391353569</v>
      </c>
      <c r="J77" s="197">
        <f t="shared" si="8"/>
        <v>2.0660864642962906E-4</v>
      </c>
      <c r="K77" s="196">
        <f>PPCL_NG!L77+PPCL_Spot!L77+GT_NG!L77+GT_Spot!L77+Bawana_NG!L77+Bawana_RLNG!L77+Bawana_Spot!L77</f>
        <v>104.45</v>
      </c>
      <c r="L77" s="196">
        <f>PPCL_NG!S77+PPCL_Spot!S77+GT_NG!S77+GT_Spot!S77+Bawana_NG!S77+Bawana_RLNG!S77+Bawana_Spot!S77</f>
        <v>104.47564433442312</v>
      </c>
      <c r="M77" s="197">
        <f t="shared" si="9"/>
        <v>-2.5644334423120085E-2</v>
      </c>
      <c r="N77" s="196">
        <f>PPCL_NG!M77+PPCL_Spot!M77+GT_NG!M77+GT_Spot!M77+Bawana_NG!M77+Bawana_RLNG!M77+Bawana_Spot!M77</f>
        <v>205.74</v>
      </c>
      <c r="O77" s="196">
        <f>PPCL_NG!T77+PPCL_Spot!T77+GT_NG!T77+GT_Spot!T77+Bawana_NG!T77+Bawana_RLNG!T77+Bawana_Spot!T77</f>
        <v>205.86388207084747</v>
      </c>
      <c r="P77" s="197">
        <f t="shared" si="10"/>
        <v>-0.12388207084745773</v>
      </c>
      <c r="Q77" s="197">
        <f t="shared" si="11"/>
        <v>-0.41999999999998039</v>
      </c>
    </row>
    <row r="78" spans="1:17">
      <c r="A78" s="33" t="s">
        <v>120</v>
      </c>
      <c r="B78" s="196">
        <f>PPCL_NG!I78+PPCL_Spot!I78+GT_NG!I78+GT_Spot!I78+Bawana_NG!I78+Bawana_RLNG!I78+Bawana_Spot!I78</f>
        <v>330.97</v>
      </c>
      <c r="C78" s="196">
        <f>PPCL_NG!P78+PPCL_Spot!P78+GT_NG!P78+GT_Spot!P78+Bawana_NG!P78+Bawana_RLNG!P78+Bawana_Spot!P78</f>
        <v>331.14204488222293</v>
      </c>
      <c r="D78" s="197">
        <f t="shared" si="6"/>
        <v>-0.17204488222290593</v>
      </c>
      <c r="E78" s="196">
        <f>PPCL_NG!J78+PPCL_Spot!J78+GT_NG!J78+GT_Spot!J78+Bawana_NG!J78+Bawana_RLNG!J78+Bawana_Spot!J78</f>
        <v>135.19999999999999</v>
      </c>
      <c r="F78" s="196">
        <f>PPCL_NG!Q78+PPCL_Spot!Q78+GT_NG!Q78+GT_Spot!Q78+Bawana_NG!Q78+Bawana_RLNG!Q78+Bawana_Spot!Q78</f>
        <v>135.29863532115291</v>
      </c>
      <c r="G78" s="197">
        <f t="shared" si="7"/>
        <v>-9.8635321152926281E-2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23.469793391353569</v>
      </c>
      <c r="J78" s="197">
        <f t="shared" si="8"/>
        <v>2.0660864642962906E-4</v>
      </c>
      <c r="K78" s="196">
        <f>PPCL_NG!L78+PPCL_Spot!L78+GT_NG!L78+GT_Spot!L78+Bawana_NG!L78+Bawana_RLNG!L78+Bawana_Spot!L78</f>
        <v>104.45</v>
      </c>
      <c r="L78" s="196">
        <f>PPCL_NG!S78+PPCL_Spot!S78+GT_NG!S78+GT_Spot!S78+Bawana_NG!S78+Bawana_RLNG!S78+Bawana_Spot!S78</f>
        <v>104.47564433442312</v>
      </c>
      <c r="M78" s="197">
        <f t="shared" si="9"/>
        <v>-2.5644334423120085E-2</v>
      </c>
      <c r="N78" s="196">
        <f>PPCL_NG!M78+PPCL_Spot!M78+GT_NG!M78+GT_Spot!M78+Bawana_NG!M78+Bawana_RLNG!M78+Bawana_Spot!M78</f>
        <v>205.74</v>
      </c>
      <c r="O78" s="196">
        <f>PPCL_NG!T78+PPCL_Spot!T78+GT_NG!T78+GT_Spot!T78+Bawana_NG!T78+Bawana_RLNG!T78+Bawana_Spot!T78</f>
        <v>205.86388207084747</v>
      </c>
      <c r="P78" s="197">
        <f t="shared" si="10"/>
        <v>-0.12388207084745773</v>
      </c>
      <c r="Q78" s="197">
        <f t="shared" si="11"/>
        <v>-0.41999999999998039</v>
      </c>
    </row>
    <row r="79" spans="1:17">
      <c r="A79" s="33" t="s">
        <v>121</v>
      </c>
      <c r="B79" s="196">
        <f>PPCL_NG!I79+PPCL_Spot!I79+GT_NG!I79+GT_Spot!I79+Bawana_NG!I79+Bawana_RLNG!I79+Bawana_Spot!I79</f>
        <v>330.97</v>
      </c>
      <c r="C79" s="196">
        <f>PPCL_NG!P79+PPCL_Spot!P79+GT_NG!P79+GT_Spot!P79+Bawana_NG!P79+Bawana_RLNG!P79+Bawana_Spot!P79</f>
        <v>331.14209489544015</v>
      </c>
      <c r="D79" s="197">
        <f t="shared" si="6"/>
        <v>-0.17209489544012513</v>
      </c>
      <c r="E79" s="196">
        <f>PPCL_NG!J79+PPCL_Spot!J79+GT_NG!J79+GT_Spot!J79+Bawana_NG!J79+Bawana_RLNG!J79+Bawana_Spot!J79</f>
        <v>167.2</v>
      </c>
      <c r="F79" s="196">
        <f>PPCL_NG!Q79+PPCL_Spot!Q79+GT_NG!Q79+GT_Spot!Q79+Bawana_NG!Q79+Bawana_RLNG!Q79+Bawana_Spot!Q79</f>
        <v>167.29865672195012</v>
      </c>
      <c r="G79" s="197">
        <f t="shared" si="7"/>
        <v>-9.8656721950135307E-2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23.469795561156616</v>
      </c>
      <c r="J79" s="197">
        <f t="shared" si="8"/>
        <v>2.0443884338305907E-4</v>
      </c>
      <c r="K79" s="196">
        <f>PPCL_NG!L79+PPCL_Spot!L79+GT_NG!L79+GT_Spot!L79+Bawana_NG!L79+Bawana_RLNG!L79+Bawana_Spot!L79</f>
        <v>107.45</v>
      </c>
      <c r="L79" s="196">
        <f>PPCL_NG!S79+PPCL_Spot!S79+GT_NG!S79+GT_Spot!S79+Bawana_NG!S79+Bawana_RLNG!S79+Bawana_Spot!S79</f>
        <v>107.4755448875936</v>
      </c>
      <c r="M79" s="197">
        <f t="shared" si="9"/>
        <v>-2.5544887593596854E-2</v>
      </c>
      <c r="N79" s="196">
        <f>PPCL_NG!M79+PPCL_Spot!M79+GT_NG!M79+GT_Spot!M79+Bawana_NG!M79+Bawana_RLNG!M79+Bawana_Spot!M79</f>
        <v>205.74</v>
      </c>
      <c r="O79" s="196">
        <f>PPCL_NG!T79+PPCL_Spot!T79+GT_NG!T79+GT_Spot!T79+Bawana_NG!T79+Bawana_RLNG!T79+Bawana_Spot!T79</f>
        <v>205.86390793385948</v>
      </c>
      <c r="P79" s="197">
        <f t="shared" si="10"/>
        <v>-0.12390793385947063</v>
      </c>
      <c r="Q79" s="197">
        <f t="shared" si="11"/>
        <v>-0.41999999999994486</v>
      </c>
    </row>
    <row r="80" spans="1:17">
      <c r="A80" s="33" t="s">
        <v>122</v>
      </c>
      <c r="B80" s="196">
        <f>PPCL_NG!I80+PPCL_Spot!I80+GT_NG!I80+GT_Spot!I80+Bawana_NG!I80+Bawana_RLNG!I80+Bawana_Spot!I80</f>
        <v>330.97</v>
      </c>
      <c r="C80" s="196">
        <f>PPCL_NG!P80+PPCL_Spot!P80+GT_NG!P80+GT_Spot!P80+Bawana_NG!P80+Bawana_RLNG!P80+Bawana_Spot!P80</f>
        <v>331.14209489544015</v>
      </c>
      <c r="D80" s="197">
        <f t="shared" si="6"/>
        <v>-0.17209489544012513</v>
      </c>
      <c r="E80" s="196">
        <f>PPCL_NG!J80+PPCL_Spot!J80+GT_NG!J80+GT_Spot!J80+Bawana_NG!J80+Bawana_RLNG!J80+Bawana_Spot!J80</f>
        <v>167.2</v>
      </c>
      <c r="F80" s="196">
        <f>PPCL_NG!Q80+PPCL_Spot!Q80+GT_NG!Q80+GT_Spot!Q80+Bawana_NG!Q80+Bawana_RLNG!Q80+Bawana_Spot!Q80</f>
        <v>167.29865672195012</v>
      </c>
      <c r="G80" s="197">
        <f t="shared" si="7"/>
        <v>-9.8656721950135307E-2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23.469795561156616</v>
      </c>
      <c r="J80" s="197">
        <f t="shared" si="8"/>
        <v>2.0443884338305907E-4</v>
      </c>
      <c r="K80" s="196">
        <f>PPCL_NG!L80+PPCL_Spot!L80+GT_NG!L80+GT_Spot!L80+Bawana_NG!L80+Bawana_RLNG!L80+Bawana_Spot!L80</f>
        <v>107.45</v>
      </c>
      <c r="L80" s="196">
        <f>PPCL_NG!S80+PPCL_Spot!S80+GT_NG!S80+GT_Spot!S80+Bawana_NG!S80+Bawana_RLNG!S80+Bawana_Spot!S80</f>
        <v>107.4755448875936</v>
      </c>
      <c r="M80" s="197">
        <f t="shared" si="9"/>
        <v>-2.5544887593596854E-2</v>
      </c>
      <c r="N80" s="196">
        <f>PPCL_NG!M80+PPCL_Spot!M80+GT_NG!M80+GT_Spot!M80+Bawana_NG!M80+Bawana_RLNG!M80+Bawana_Spot!M80</f>
        <v>205.74</v>
      </c>
      <c r="O80" s="196">
        <f>PPCL_NG!T80+PPCL_Spot!T80+GT_NG!T80+GT_Spot!T80+Bawana_NG!T80+Bawana_RLNG!T80+Bawana_Spot!T80</f>
        <v>205.86390793385948</v>
      </c>
      <c r="P80" s="197">
        <f t="shared" si="10"/>
        <v>-0.12390793385947063</v>
      </c>
      <c r="Q80" s="197">
        <f t="shared" si="11"/>
        <v>-0.41999999999994486</v>
      </c>
    </row>
    <row r="81" spans="1:17">
      <c r="A81" s="33" t="s">
        <v>123</v>
      </c>
      <c r="B81" s="196">
        <f>PPCL_NG!I81+PPCL_Spot!I81+GT_NG!I81+GT_Spot!I81+Bawana_NG!I81+Bawana_RLNG!I81+Bawana_Spot!I81</f>
        <v>301.32</v>
      </c>
      <c r="C81" s="196">
        <f>PPCL_NG!P81+PPCL_Spot!P81+GT_NG!P81+GT_Spot!P81+Bawana_NG!P81+Bawana_RLNG!P81+Bawana_Spot!P81</f>
        <v>301.49270730091678</v>
      </c>
      <c r="D81" s="197">
        <f t="shared" si="6"/>
        <v>-0.17270730091678388</v>
      </c>
      <c r="E81" s="196">
        <f>PPCL_NG!J81+PPCL_Spot!J81+GT_NG!J81+GT_Spot!J81+Bawana_NG!J81+Bawana_RLNG!J81+Bawana_Spot!J81</f>
        <v>167.2</v>
      </c>
      <c r="F81" s="196">
        <f>PPCL_NG!Q81+PPCL_Spot!Q81+GT_NG!Q81+GT_Spot!Q81+Bawana_NG!Q81+Bawana_RLNG!Q81+Bawana_Spot!Q81</f>
        <v>167.29842319295011</v>
      </c>
      <c r="G81" s="197">
        <f t="shared" si="7"/>
        <v>-9.8423192950122029E-2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107.45</v>
      </c>
      <c r="L81" s="196">
        <f>PPCL_NG!S81+PPCL_Spot!S81+GT_NG!S81+GT_Spot!S81+Bawana_NG!S81+Bawana_RLNG!S81+Bawana_Spot!S81</f>
        <v>107.47547190978111</v>
      </c>
      <c r="M81" s="197">
        <f t="shared" si="9"/>
        <v>-2.5471909781103363E-2</v>
      </c>
      <c r="N81" s="196">
        <f>PPCL_NG!M81+PPCL_Spot!M81+GT_NG!M81+GT_Spot!M81+Bawana_NG!M81+Bawana_RLNG!M81+Bawana_Spot!M81</f>
        <v>205.74</v>
      </c>
      <c r="O81" s="196">
        <f>PPCL_NG!T81+PPCL_Spot!T81+GT_NG!T81+GT_Spot!T81+Bawana_NG!T81+Bawana_RLNG!T81+Bawana_Spot!T81</f>
        <v>205.86362571244126</v>
      </c>
      <c r="P81" s="197">
        <f t="shared" si="10"/>
        <v>-0.1236257124412532</v>
      </c>
      <c r="Q81" s="197">
        <f t="shared" si="11"/>
        <v>-0.42000000000004789</v>
      </c>
    </row>
    <row r="82" spans="1:17">
      <c r="A82" s="33" t="s">
        <v>124</v>
      </c>
      <c r="B82" s="196">
        <f>PPCL_NG!I82+PPCL_Spot!I82+GT_NG!I82+GT_Spot!I82+Bawana_NG!I82+Bawana_RLNG!I82+Bawana_Spot!I82</f>
        <v>301.32</v>
      </c>
      <c r="C82" s="196">
        <f>PPCL_NG!P82+PPCL_Spot!P82+GT_NG!P82+GT_Spot!P82+Bawana_NG!P82+Bawana_RLNG!P82+Bawana_Spot!P82</f>
        <v>301.49270730091678</v>
      </c>
      <c r="D82" s="197">
        <f t="shared" si="6"/>
        <v>-0.17270730091678388</v>
      </c>
      <c r="E82" s="196">
        <f>PPCL_NG!J82+PPCL_Spot!J82+GT_NG!J82+GT_Spot!J82+Bawana_NG!J82+Bawana_RLNG!J82+Bawana_Spot!J82</f>
        <v>167.2</v>
      </c>
      <c r="F82" s="196">
        <f>PPCL_NG!Q82+PPCL_Spot!Q82+GT_NG!Q82+GT_Spot!Q82+Bawana_NG!Q82+Bawana_RLNG!Q82+Bawana_Spot!Q82</f>
        <v>167.29842319295011</v>
      </c>
      <c r="G82" s="197">
        <f t="shared" si="7"/>
        <v>-9.8423192950122029E-2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107.45</v>
      </c>
      <c r="L82" s="196">
        <f>PPCL_NG!S82+PPCL_Spot!S82+GT_NG!S82+GT_Spot!S82+Bawana_NG!S82+Bawana_RLNG!S82+Bawana_Spot!S82</f>
        <v>107.47547190978111</v>
      </c>
      <c r="M82" s="197">
        <f t="shared" si="9"/>
        <v>-2.5471909781103363E-2</v>
      </c>
      <c r="N82" s="196">
        <f>PPCL_NG!M82+PPCL_Spot!M82+GT_NG!M82+GT_Spot!M82+Bawana_NG!M82+Bawana_RLNG!M82+Bawana_Spot!M82</f>
        <v>205.74</v>
      </c>
      <c r="O82" s="196">
        <f>PPCL_NG!T82+PPCL_Spot!T82+GT_NG!T82+GT_Spot!T82+Bawana_NG!T82+Bawana_RLNG!T82+Bawana_Spot!T82</f>
        <v>205.86362571244126</v>
      </c>
      <c r="P82" s="197">
        <f t="shared" si="10"/>
        <v>-0.1236257124412532</v>
      </c>
      <c r="Q82" s="197">
        <f t="shared" si="11"/>
        <v>-0.42000000000004789</v>
      </c>
    </row>
    <row r="83" spans="1:17">
      <c r="A83" s="33" t="s">
        <v>125</v>
      </c>
      <c r="B83" s="196">
        <f>PPCL_NG!I83+PPCL_Spot!I83+GT_NG!I83+GT_Spot!I83+Bawana_NG!I83+Bawana_RLNG!I83+Bawana_Spot!I83</f>
        <v>301.32</v>
      </c>
      <c r="C83" s="196">
        <f>PPCL_NG!P83+PPCL_Spot!P83+GT_NG!P83+GT_Spot!P83+Bawana_NG!P83+Bawana_RLNG!P83+Bawana_Spot!P83</f>
        <v>301.49270730091678</v>
      </c>
      <c r="D83" s="197">
        <f t="shared" si="6"/>
        <v>-0.17270730091678388</v>
      </c>
      <c r="E83" s="196">
        <f>PPCL_NG!J83+PPCL_Spot!J83+GT_NG!J83+GT_Spot!J83+Bawana_NG!J83+Bawana_RLNG!J83+Bawana_Spot!J83</f>
        <v>167.2</v>
      </c>
      <c r="F83" s="196">
        <f>PPCL_NG!Q83+PPCL_Spot!Q83+GT_NG!Q83+GT_Spot!Q83+Bawana_NG!Q83+Bawana_RLNG!Q83+Bawana_Spot!Q83</f>
        <v>167.29842319295011</v>
      </c>
      <c r="G83" s="197">
        <f t="shared" si="7"/>
        <v>-9.8423192950122029E-2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107.45</v>
      </c>
      <c r="L83" s="196">
        <f>PPCL_NG!S83+PPCL_Spot!S83+GT_NG!S83+GT_Spot!S83+Bawana_NG!S83+Bawana_RLNG!S83+Bawana_Spot!S83</f>
        <v>107.47547190978111</v>
      </c>
      <c r="M83" s="197">
        <f t="shared" si="9"/>
        <v>-2.5471909781103363E-2</v>
      </c>
      <c r="N83" s="196">
        <f>PPCL_NG!M83+PPCL_Spot!M83+GT_NG!M83+GT_Spot!M83+Bawana_NG!M83+Bawana_RLNG!M83+Bawana_Spot!M83</f>
        <v>205.74</v>
      </c>
      <c r="O83" s="196">
        <f>PPCL_NG!T83+PPCL_Spot!T83+GT_NG!T83+GT_Spot!T83+Bawana_NG!T83+Bawana_RLNG!T83+Bawana_Spot!T83</f>
        <v>205.86362571244126</v>
      </c>
      <c r="P83" s="197">
        <f t="shared" si="10"/>
        <v>-0.1236257124412532</v>
      </c>
      <c r="Q83" s="197">
        <f t="shared" si="11"/>
        <v>-0.42000000000004789</v>
      </c>
    </row>
    <row r="84" spans="1:17">
      <c r="A84" s="33" t="s">
        <v>126</v>
      </c>
      <c r="B84" s="196">
        <f>PPCL_NG!I84+PPCL_Spot!I84+GT_NG!I84+GT_Spot!I84+Bawana_NG!I84+Bawana_RLNG!I84+Bawana_Spot!I84</f>
        <v>301.32</v>
      </c>
      <c r="C84" s="196">
        <f>PPCL_NG!P84+PPCL_Spot!P84+GT_NG!P84+GT_Spot!P84+Bawana_NG!P84+Bawana_RLNG!P84+Bawana_Spot!P84</f>
        <v>301.49270730091678</v>
      </c>
      <c r="D84" s="197">
        <f t="shared" si="6"/>
        <v>-0.17270730091678388</v>
      </c>
      <c r="E84" s="196">
        <f>PPCL_NG!J84+PPCL_Spot!J84+GT_NG!J84+GT_Spot!J84+Bawana_NG!J84+Bawana_RLNG!J84+Bawana_Spot!J84</f>
        <v>167.2</v>
      </c>
      <c r="F84" s="196">
        <f>PPCL_NG!Q84+PPCL_Spot!Q84+GT_NG!Q84+GT_Spot!Q84+Bawana_NG!Q84+Bawana_RLNG!Q84+Bawana_Spot!Q84</f>
        <v>167.29842319295011</v>
      </c>
      <c r="G84" s="197">
        <f t="shared" si="7"/>
        <v>-9.8423192950122029E-2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107.45</v>
      </c>
      <c r="L84" s="196">
        <f>PPCL_NG!S84+PPCL_Spot!S84+GT_NG!S84+GT_Spot!S84+Bawana_NG!S84+Bawana_RLNG!S84+Bawana_Spot!S84</f>
        <v>107.47547190978111</v>
      </c>
      <c r="M84" s="197">
        <f t="shared" si="9"/>
        <v>-2.5471909781103363E-2</v>
      </c>
      <c r="N84" s="196">
        <f>PPCL_NG!M84+PPCL_Spot!M84+GT_NG!M84+GT_Spot!M84+Bawana_NG!M84+Bawana_RLNG!M84+Bawana_Spot!M84</f>
        <v>205.74</v>
      </c>
      <c r="O84" s="196">
        <f>PPCL_NG!T84+PPCL_Spot!T84+GT_NG!T84+GT_Spot!T84+Bawana_NG!T84+Bawana_RLNG!T84+Bawana_Spot!T84</f>
        <v>205.86362571244126</v>
      </c>
      <c r="P84" s="197">
        <f t="shared" si="10"/>
        <v>-0.1236257124412532</v>
      </c>
      <c r="Q84" s="197">
        <f t="shared" si="11"/>
        <v>-0.42000000000004789</v>
      </c>
    </row>
    <row r="85" spans="1:17">
      <c r="A85" s="33" t="s">
        <v>127</v>
      </c>
      <c r="B85" s="196">
        <f>PPCL_NG!I85+PPCL_Spot!I85+GT_NG!I85+GT_Spot!I85+Bawana_NG!I85+Bawana_RLNG!I85+Bawana_Spot!I85</f>
        <v>301.32</v>
      </c>
      <c r="C85" s="196">
        <f>PPCL_NG!P85+PPCL_Spot!P85+GT_NG!P85+GT_Spot!P85+Bawana_NG!P85+Bawana_RLNG!P85+Bawana_Spot!P85</f>
        <v>301.49270730091678</v>
      </c>
      <c r="D85" s="197">
        <f t="shared" si="6"/>
        <v>-0.17270730091678388</v>
      </c>
      <c r="E85" s="196">
        <f>PPCL_NG!J85+PPCL_Spot!J85+GT_NG!J85+GT_Spot!J85+Bawana_NG!J85+Bawana_RLNG!J85+Bawana_Spot!J85</f>
        <v>167.2</v>
      </c>
      <c r="F85" s="196">
        <f>PPCL_NG!Q85+PPCL_Spot!Q85+GT_NG!Q85+GT_Spot!Q85+Bawana_NG!Q85+Bawana_RLNG!Q85+Bawana_Spot!Q85</f>
        <v>167.29842319295011</v>
      </c>
      <c r="G85" s="197">
        <f t="shared" si="7"/>
        <v>-9.8423192950122029E-2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107.45</v>
      </c>
      <c r="L85" s="196">
        <f>PPCL_NG!S85+PPCL_Spot!S85+GT_NG!S85+GT_Spot!S85+Bawana_NG!S85+Bawana_RLNG!S85+Bawana_Spot!S85</f>
        <v>107.47547190978111</v>
      </c>
      <c r="M85" s="197">
        <f t="shared" si="9"/>
        <v>-2.5471909781103363E-2</v>
      </c>
      <c r="N85" s="196">
        <f>PPCL_NG!M85+PPCL_Spot!M85+GT_NG!M85+GT_Spot!M85+Bawana_NG!M85+Bawana_RLNG!M85+Bawana_Spot!M85</f>
        <v>205.74</v>
      </c>
      <c r="O85" s="196">
        <f>PPCL_NG!T85+PPCL_Spot!T85+GT_NG!T85+GT_Spot!T85+Bawana_NG!T85+Bawana_RLNG!T85+Bawana_Spot!T85</f>
        <v>205.86362571244126</v>
      </c>
      <c r="P85" s="197">
        <f t="shared" si="10"/>
        <v>-0.1236257124412532</v>
      </c>
      <c r="Q85" s="197">
        <f t="shared" si="11"/>
        <v>-0.42000000000004789</v>
      </c>
    </row>
    <row r="86" spans="1:17">
      <c r="A86" s="33" t="s">
        <v>128</v>
      </c>
      <c r="B86" s="196">
        <f>PPCL_NG!I86+PPCL_Spot!I86+GT_NG!I86+GT_Spot!I86+Bawana_NG!I86+Bawana_RLNG!I86+Bawana_Spot!I86</f>
        <v>301.32</v>
      </c>
      <c r="C86" s="196">
        <f>PPCL_NG!P86+PPCL_Spot!P86+GT_NG!P86+GT_Spot!P86+Bawana_NG!P86+Bawana_RLNG!P86+Bawana_Spot!P86</f>
        <v>301.49270730091678</v>
      </c>
      <c r="D86" s="197">
        <f t="shared" si="6"/>
        <v>-0.17270730091678388</v>
      </c>
      <c r="E86" s="196">
        <f>PPCL_NG!J86+PPCL_Spot!J86+GT_NG!J86+GT_Spot!J86+Bawana_NG!J86+Bawana_RLNG!J86+Bawana_Spot!J86</f>
        <v>167.2</v>
      </c>
      <c r="F86" s="196">
        <f>PPCL_NG!Q86+PPCL_Spot!Q86+GT_NG!Q86+GT_Spot!Q86+Bawana_NG!Q86+Bawana_RLNG!Q86+Bawana_Spot!Q86</f>
        <v>167.29842319295011</v>
      </c>
      <c r="G86" s="197">
        <f t="shared" si="7"/>
        <v>-9.8423192950122029E-2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107.45</v>
      </c>
      <c r="L86" s="196">
        <f>PPCL_NG!S86+PPCL_Spot!S86+GT_NG!S86+GT_Spot!S86+Bawana_NG!S86+Bawana_RLNG!S86+Bawana_Spot!S86</f>
        <v>107.47547190978111</v>
      </c>
      <c r="M86" s="197">
        <f t="shared" si="9"/>
        <v>-2.5471909781103363E-2</v>
      </c>
      <c r="N86" s="196">
        <f>PPCL_NG!M86+PPCL_Spot!M86+GT_NG!M86+GT_Spot!M86+Bawana_NG!M86+Bawana_RLNG!M86+Bawana_Spot!M86</f>
        <v>205.74</v>
      </c>
      <c r="O86" s="196">
        <f>PPCL_NG!T86+PPCL_Spot!T86+GT_NG!T86+GT_Spot!T86+Bawana_NG!T86+Bawana_RLNG!T86+Bawana_Spot!T86</f>
        <v>205.86362571244126</v>
      </c>
      <c r="P86" s="197">
        <f t="shared" si="10"/>
        <v>-0.1236257124412532</v>
      </c>
      <c r="Q86" s="197">
        <f t="shared" si="11"/>
        <v>-0.42000000000004789</v>
      </c>
    </row>
    <row r="87" spans="1:17">
      <c r="A87" s="33" t="s">
        <v>129</v>
      </c>
      <c r="B87" s="196">
        <f>PPCL_NG!I87+PPCL_Spot!I87+GT_NG!I87+GT_Spot!I87+Bawana_NG!I87+Bawana_RLNG!I87+Bawana_Spot!I87</f>
        <v>301.32</v>
      </c>
      <c r="C87" s="196">
        <f>PPCL_NG!P87+PPCL_Spot!P87+GT_NG!P87+GT_Spot!P87+Bawana_NG!P87+Bawana_RLNG!P87+Bawana_Spot!P87</f>
        <v>301.49270730091678</v>
      </c>
      <c r="D87" s="197">
        <f t="shared" si="6"/>
        <v>-0.17270730091678388</v>
      </c>
      <c r="E87" s="196">
        <f>PPCL_NG!J87+PPCL_Spot!J87+GT_NG!J87+GT_Spot!J87+Bawana_NG!J87+Bawana_RLNG!J87+Bawana_Spot!J87</f>
        <v>167.2</v>
      </c>
      <c r="F87" s="196">
        <f>PPCL_NG!Q87+PPCL_Spot!Q87+GT_NG!Q87+GT_Spot!Q87+Bawana_NG!Q87+Bawana_RLNG!Q87+Bawana_Spot!Q87</f>
        <v>167.29842319295011</v>
      </c>
      <c r="G87" s="197">
        <f t="shared" si="7"/>
        <v>-9.8423192950122029E-2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107.45</v>
      </c>
      <c r="L87" s="196">
        <f>PPCL_NG!S87+PPCL_Spot!S87+GT_NG!S87+GT_Spot!S87+Bawana_NG!S87+Bawana_RLNG!S87+Bawana_Spot!S87</f>
        <v>107.47547190978111</v>
      </c>
      <c r="M87" s="197">
        <f t="shared" si="9"/>
        <v>-2.5471909781103363E-2</v>
      </c>
      <c r="N87" s="196">
        <f>PPCL_NG!M87+PPCL_Spot!M87+GT_NG!M87+GT_Spot!M87+Bawana_NG!M87+Bawana_RLNG!M87+Bawana_Spot!M87</f>
        <v>205.74</v>
      </c>
      <c r="O87" s="196">
        <f>PPCL_NG!T87+PPCL_Spot!T87+GT_NG!T87+GT_Spot!T87+Bawana_NG!T87+Bawana_RLNG!T87+Bawana_Spot!T87</f>
        <v>205.86362571244126</v>
      </c>
      <c r="P87" s="197">
        <f t="shared" si="10"/>
        <v>-0.1236257124412532</v>
      </c>
      <c r="Q87" s="197">
        <f t="shared" si="11"/>
        <v>-0.42000000000004789</v>
      </c>
    </row>
    <row r="88" spans="1:17">
      <c r="A88" s="33" t="s">
        <v>130</v>
      </c>
      <c r="B88" s="196">
        <f>PPCL_NG!I88+PPCL_Spot!I88+GT_NG!I88+GT_Spot!I88+Bawana_NG!I88+Bawana_RLNG!I88+Bawana_Spot!I88</f>
        <v>475.64</v>
      </c>
      <c r="C88" s="196">
        <f>PPCL_NG!P88+PPCL_Spot!P88+GT_NG!P88+GT_Spot!P88+Bawana_NG!P88+Bawana_RLNG!P88+Bawana_Spot!P88</f>
        <v>475.81270730091671</v>
      </c>
      <c r="D88" s="197">
        <f t="shared" si="6"/>
        <v>-0.17270730091672704</v>
      </c>
      <c r="E88" s="196">
        <f>PPCL_NG!J88+PPCL_Spot!J88+GT_NG!J88+GT_Spot!J88+Bawana_NG!J88+Bawana_RLNG!J88+Bawana_Spot!J88</f>
        <v>167.2</v>
      </c>
      <c r="F88" s="196">
        <f>PPCL_NG!Q88+PPCL_Spot!Q88+GT_NG!Q88+GT_Spot!Q88+Bawana_NG!Q88+Bawana_RLNG!Q88+Bawana_Spot!Q88</f>
        <v>167.29842319295011</v>
      </c>
      <c r="G88" s="197">
        <f t="shared" si="7"/>
        <v>-9.8423192950122029E-2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107.45</v>
      </c>
      <c r="L88" s="196">
        <f>PPCL_NG!S88+PPCL_Spot!S88+GT_NG!S88+GT_Spot!S88+Bawana_NG!S88+Bawana_RLNG!S88+Bawana_Spot!S88</f>
        <v>107.47547190978111</v>
      </c>
      <c r="M88" s="197">
        <f t="shared" si="9"/>
        <v>-2.5471909781103363E-2</v>
      </c>
      <c r="N88" s="196">
        <f>PPCL_NG!M88+PPCL_Spot!M88+GT_NG!M88+GT_Spot!M88+Bawana_NG!M88+Bawana_RLNG!M88+Bawana_Spot!M88</f>
        <v>205.74</v>
      </c>
      <c r="O88" s="196">
        <f>PPCL_NG!T88+PPCL_Spot!T88+GT_NG!T88+GT_Spot!T88+Bawana_NG!T88+Bawana_RLNG!T88+Bawana_Spot!T88</f>
        <v>205.86362571244126</v>
      </c>
      <c r="P88" s="197">
        <f t="shared" si="10"/>
        <v>-0.1236257124412532</v>
      </c>
      <c r="Q88" s="197">
        <f t="shared" si="11"/>
        <v>-0.41999999999999105</v>
      </c>
    </row>
    <row r="89" spans="1:17">
      <c r="A89" s="33" t="s">
        <v>131</v>
      </c>
      <c r="B89" s="196">
        <f>PPCL_NG!I89+PPCL_Spot!I89+GT_NG!I89+GT_Spot!I89+Bawana_NG!I89+Bawana_RLNG!I89+Bawana_Spot!I89</f>
        <v>475.64</v>
      </c>
      <c r="C89" s="196">
        <f>PPCL_NG!P89+PPCL_Spot!P89+GT_NG!P89+GT_Spot!P89+Bawana_NG!P89+Bawana_RLNG!P89+Bawana_Spot!P89</f>
        <v>475.81270730091671</v>
      </c>
      <c r="D89" s="197">
        <f t="shared" si="6"/>
        <v>-0.17270730091672704</v>
      </c>
      <c r="E89" s="196">
        <f>PPCL_NG!J89+PPCL_Spot!J89+GT_NG!J89+GT_Spot!J89+Bawana_NG!J89+Bawana_RLNG!J89+Bawana_Spot!J89</f>
        <v>167.2</v>
      </c>
      <c r="F89" s="196">
        <f>PPCL_NG!Q89+PPCL_Spot!Q89+GT_NG!Q89+GT_Spot!Q89+Bawana_NG!Q89+Bawana_RLNG!Q89+Bawana_Spot!Q89</f>
        <v>167.29842319295011</v>
      </c>
      <c r="G89" s="197">
        <f t="shared" si="7"/>
        <v>-9.8423192950122029E-2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107.45</v>
      </c>
      <c r="L89" s="196">
        <f>PPCL_NG!S89+PPCL_Spot!S89+GT_NG!S89+GT_Spot!S89+Bawana_NG!S89+Bawana_RLNG!S89+Bawana_Spot!S89</f>
        <v>107.47547190978111</v>
      </c>
      <c r="M89" s="197">
        <f t="shared" si="9"/>
        <v>-2.5471909781103363E-2</v>
      </c>
      <c r="N89" s="196">
        <f>PPCL_NG!M89+PPCL_Spot!M89+GT_NG!M89+GT_Spot!M89+Bawana_NG!M89+Bawana_RLNG!M89+Bawana_Spot!M89</f>
        <v>205.74</v>
      </c>
      <c r="O89" s="196">
        <f>PPCL_NG!T89+PPCL_Spot!T89+GT_NG!T89+GT_Spot!T89+Bawana_NG!T89+Bawana_RLNG!T89+Bawana_Spot!T89</f>
        <v>205.86362571244126</v>
      </c>
      <c r="P89" s="197">
        <f t="shared" si="10"/>
        <v>-0.1236257124412532</v>
      </c>
      <c r="Q89" s="197">
        <f t="shared" si="11"/>
        <v>-0.41999999999999105</v>
      </c>
    </row>
    <row r="90" spans="1:17">
      <c r="A90" s="33" t="s">
        <v>132</v>
      </c>
      <c r="B90" s="196">
        <f>PPCL_NG!I90+PPCL_Spot!I90+GT_NG!I90+GT_Spot!I90+Bawana_NG!I90+Bawana_RLNG!I90+Bawana_Spot!I90</f>
        <v>479.3</v>
      </c>
      <c r="C90" s="196">
        <f>PPCL_NG!P90+PPCL_Spot!P90+GT_NG!P90+GT_Spot!P90+Bawana_NG!P90+Bawana_RLNG!P90+Bawana_Spot!P90</f>
        <v>479.47648588459867</v>
      </c>
      <c r="D90" s="197">
        <f t="shared" si="6"/>
        <v>-0.17648588459866232</v>
      </c>
      <c r="E90" s="196">
        <f>PPCL_NG!J90+PPCL_Spot!J90+GT_NG!J90+GT_Spot!J90+Bawana_NG!J90+Bawana_RLNG!J90+Bawana_Spot!J90</f>
        <v>223.9</v>
      </c>
      <c r="F90" s="196">
        <f>PPCL_NG!Q90+PPCL_Spot!Q90+GT_NG!Q90+GT_Spot!Q90+Bawana_NG!Q90+Bawana_RLNG!Q90+Bawana_Spot!Q90</f>
        <v>223.99665926502735</v>
      </c>
      <c r="G90" s="197">
        <f t="shared" si="7"/>
        <v>-9.6659265027341235E-2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107.48</v>
      </c>
      <c r="L90" s="196">
        <f>PPCL_NG!S90+PPCL_Spot!S90+GT_NG!S90+GT_Spot!S90+Bawana_NG!S90+Bawana_RLNG!S90+Bawana_Spot!S90</f>
        <v>107.50081219769834</v>
      </c>
      <c r="M90" s="197">
        <f t="shared" si="9"/>
        <v>-2.0812197698333534E-2</v>
      </c>
      <c r="N90" s="196">
        <f>PPCL_NG!M90+PPCL_Spot!M90+GT_NG!M90+GT_Spot!M90+Bawana_NG!M90+Bawana_RLNG!M90+Bawana_Spot!M90</f>
        <v>208.35000000000002</v>
      </c>
      <c r="O90" s="196">
        <f>PPCL_NG!T90+PPCL_Spot!T90+GT_NG!T90+GT_Spot!T90+Bawana_NG!T90+Bawana_RLNG!T90+Bawana_Spot!T90</f>
        <v>208.47627076876489</v>
      </c>
      <c r="P90" s="197">
        <f t="shared" si="10"/>
        <v>-0.12627076876486854</v>
      </c>
      <c r="Q90" s="197">
        <f t="shared" si="11"/>
        <v>-0.41999999999999105</v>
      </c>
    </row>
    <row r="91" spans="1:17">
      <c r="A91" s="33" t="s">
        <v>133</v>
      </c>
      <c r="B91" s="196">
        <f>PPCL_NG!I91+PPCL_Spot!I91+GT_NG!I91+GT_Spot!I91+Bawana_NG!I91+Bawana_RLNG!I91+Bawana_Spot!I91</f>
        <v>475.64</v>
      </c>
      <c r="C91" s="196">
        <f>PPCL_NG!P91+PPCL_Spot!P91+GT_NG!P91+GT_Spot!P91+Bawana_NG!P91+Bawana_RLNG!P91+Bawana_Spot!P91</f>
        <v>475.7791655146674</v>
      </c>
      <c r="D91" s="197">
        <f t="shared" si="6"/>
        <v>-0.13916551466741112</v>
      </c>
      <c r="E91" s="196">
        <f>PPCL_NG!J91+PPCL_Spot!J91+GT_NG!J91+GT_Spot!J91+Bawana_NG!J91+Bawana_RLNG!J91+Bawana_Spot!J91</f>
        <v>230.2</v>
      </c>
      <c r="F91" s="196">
        <f>PPCL_NG!Q91+PPCL_Spot!Q91+GT_NG!Q91+GT_Spot!Q91+Bawana_NG!Q91+Bawana_RLNG!Q91+Bawana_Spot!Q91</f>
        <v>230.3608992460565</v>
      </c>
      <c r="G91" s="197">
        <f t="shared" si="7"/>
        <v>-0.16089924605651618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107.45</v>
      </c>
      <c r="L91" s="196">
        <f>PPCL_NG!S91+PPCL_Spot!S91+GT_NG!S91+GT_Spot!S91+Bawana_NG!S91+Bawana_RLNG!S91+Bawana_Spot!S91</f>
        <v>107.47050629302676</v>
      </c>
      <c r="M91" s="197">
        <f t="shared" si="9"/>
        <v>-2.0506293026755884E-2</v>
      </c>
      <c r="N91" s="196">
        <f>PPCL_NG!M91+PPCL_Spot!M91+GT_NG!M91+GT_Spot!M91+Bawana_NG!M91+Bawana_RLNG!M91+Bawana_Spot!M91</f>
        <v>205.74</v>
      </c>
      <c r="O91" s="196">
        <f>PPCL_NG!T91+PPCL_Spot!T91+GT_NG!T91+GT_Spot!T91+Bawana_NG!T91+Bawana_RLNG!T91+Bawana_Spot!T91</f>
        <v>205.83965706233852</v>
      </c>
      <c r="P91" s="197">
        <f t="shared" si="10"/>
        <v>-9.965706233850824E-2</v>
      </c>
      <c r="Q91" s="197">
        <f t="shared" si="11"/>
        <v>-0.41999999999997684</v>
      </c>
    </row>
    <row r="92" spans="1:17">
      <c r="A92" s="33" t="s">
        <v>134</v>
      </c>
      <c r="B92" s="196">
        <f>PPCL_NG!I92+PPCL_Spot!I92+GT_NG!I92+GT_Spot!I92+Bawana_NG!I92+Bawana_RLNG!I92+Bawana_Spot!I92</f>
        <v>475.64</v>
      </c>
      <c r="C92" s="196">
        <f>PPCL_NG!P92+PPCL_Spot!P92+GT_NG!P92+GT_Spot!P92+Bawana_NG!P92+Bawana_RLNG!P92+Bawana_Spot!P92</f>
        <v>475.7791655146674</v>
      </c>
      <c r="D92" s="197">
        <f t="shared" si="6"/>
        <v>-0.13916551466741112</v>
      </c>
      <c r="E92" s="196">
        <f>PPCL_NG!J92+PPCL_Spot!J92+GT_NG!J92+GT_Spot!J92+Bawana_NG!J92+Bawana_RLNG!J92+Bawana_Spot!J92</f>
        <v>270.2</v>
      </c>
      <c r="F92" s="196">
        <f>PPCL_NG!Q92+PPCL_Spot!Q92+GT_NG!Q92+GT_Spot!Q92+Bawana_NG!Q92+Bawana_RLNG!Q92+Bawana_Spot!Q92</f>
        <v>270.36089924605653</v>
      </c>
      <c r="G92" s="197">
        <f t="shared" si="7"/>
        <v>-0.1608992460565446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107.45</v>
      </c>
      <c r="L92" s="196">
        <f>PPCL_NG!S92+PPCL_Spot!S92+GT_NG!S92+GT_Spot!S92+Bawana_NG!S92+Bawana_RLNG!S92+Bawana_Spot!S92</f>
        <v>107.47050629302676</v>
      </c>
      <c r="M92" s="197">
        <f t="shared" si="9"/>
        <v>-2.0506293026755884E-2</v>
      </c>
      <c r="N92" s="196">
        <f>PPCL_NG!M92+PPCL_Spot!M92+GT_NG!M92+GT_Spot!M92+Bawana_NG!M92+Bawana_RLNG!M92+Bawana_Spot!M92</f>
        <v>205.74</v>
      </c>
      <c r="O92" s="196">
        <f>PPCL_NG!T92+PPCL_Spot!T92+GT_NG!T92+GT_Spot!T92+Bawana_NG!T92+Bawana_RLNG!T92+Bawana_Spot!T92</f>
        <v>205.83965706233852</v>
      </c>
      <c r="P92" s="197">
        <f t="shared" si="10"/>
        <v>-9.965706233850824E-2</v>
      </c>
      <c r="Q92" s="197">
        <f t="shared" si="11"/>
        <v>-0.42000000000000526</v>
      </c>
    </row>
    <row r="93" spans="1:17">
      <c r="A93" s="33" t="s">
        <v>135</v>
      </c>
      <c r="B93" s="196">
        <f>PPCL_NG!I93+PPCL_Spot!I93+GT_NG!I93+GT_Spot!I93+Bawana_NG!I93+Bawana_RLNG!I93+Bawana_Spot!I93</f>
        <v>473.33</v>
      </c>
      <c r="C93" s="196">
        <f>PPCL_NG!P93+PPCL_Spot!P93+GT_NG!P93+GT_Spot!P93+Bawana_NG!P93+Bawana_RLNG!P93+Bawana_Spot!P93</f>
        <v>473.46916551466745</v>
      </c>
      <c r="D93" s="197">
        <f t="shared" si="6"/>
        <v>-0.13916551466746796</v>
      </c>
      <c r="E93" s="196">
        <f>PPCL_NG!J93+PPCL_Spot!J93+GT_NG!J93+GT_Spot!J93+Bawana_NG!J93+Bawana_RLNG!J93+Bawana_Spot!J93</f>
        <v>297.79999999999995</v>
      </c>
      <c r="F93" s="196">
        <f>PPCL_NG!Q93+PPCL_Spot!Q93+GT_NG!Q93+GT_Spot!Q93+Bawana_NG!Q93+Bawana_RLNG!Q93+Bawana_Spot!Q93</f>
        <v>297.9608992460565</v>
      </c>
      <c r="G93" s="197">
        <f t="shared" si="7"/>
        <v>-0.1608992460565446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100.08</v>
      </c>
      <c r="L93" s="196">
        <f>PPCL_NG!S93+PPCL_Spot!S93+GT_NG!S93+GT_Spot!S93+Bawana_NG!S93+Bawana_RLNG!S93+Bawana_Spot!S93</f>
        <v>100.10050629302675</v>
      </c>
      <c r="M93" s="197">
        <f t="shared" si="9"/>
        <v>-2.0506293026755884E-2</v>
      </c>
      <c r="N93" s="196">
        <f>PPCL_NG!M93+PPCL_Spot!M93+GT_NG!M93+GT_Spot!M93+Bawana_NG!M93+Bawana_RLNG!M93+Bawana_Spot!M93</f>
        <v>204.64999999999998</v>
      </c>
      <c r="O93" s="196">
        <f>PPCL_NG!T93+PPCL_Spot!T93+GT_NG!T93+GT_Spot!T93+Bawana_NG!T93+Bawana_RLNG!T93+Bawana_Spot!T93</f>
        <v>204.74965706233854</v>
      </c>
      <c r="P93" s="197">
        <f t="shared" si="10"/>
        <v>-9.9657062338565083E-2</v>
      </c>
      <c r="Q93" s="197">
        <f t="shared" si="11"/>
        <v>-0.42000000000011894</v>
      </c>
    </row>
    <row r="94" spans="1:17">
      <c r="A94" s="33" t="s">
        <v>136</v>
      </c>
      <c r="B94" s="196">
        <f>PPCL_NG!I94+PPCL_Spot!I94+GT_NG!I94+GT_Spot!I94+Bawana_NG!I94+Bawana_RLNG!I94+Bawana_Spot!I94</f>
        <v>473.33</v>
      </c>
      <c r="C94" s="196">
        <f>PPCL_NG!P94+PPCL_Spot!P94+GT_NG!P94+GT_Spot!P94+Bawana_NG!P94+Bawana_RLNG!P94+Bawana_Spot!P94</f>
        <v>473.46916551466745</v>
      </c>
      <c r="D94" s="197">
        <f t="shared" si="6"/>
        <v>-0.13916551466746796</v>
      </c>
      <c r="E94" s="196">
        <f>PPCL_NG!J94+PPCL_Spot!J94+GT_NG!J94+GT_Spot!J94+Bawana_NG!J94+Bawana_RLNG!J94+Bawana_Spot!J94</f>
        <v>297.79999999999995</v>
      </c>
      <c r="F94" s="196">
        <f>PPCL_NG!Q94+PPCL_Spot!Q94+GT_NG!Q94+GT_Spot!Q94+Bawana_NG!Q94+Bawana_RLNG!Q94+Bawana_Spot!Q94</f>
        <v>297.9608992460565</v>
      </c>
      <c r="G94" s="197">
        <f t="shared" si="7"/>
        <v>-0.1608992460565446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100.08</v>
      </c>
      <c r="L94" s="196">
        <f>PPCL_NG!S94+PPCL_Spot!S94+GT_NG!S94+GT_Spot!S94+Bawana_NG!S94+Bawana_RLNG!S94+Bawana_Spot!S94</f>
        <v>100.10050629302675</v>
      </c>
      <c r="M94" s="197">
        <f t="shared" si="9"/>
        <v>-2.0506293026755884E-2</v>
      </c>
      <c r="N94" s="196">
        <f>PPCL_NG!M94+PPCL_Spot!M94+GT_NG!M94+GT_Spot!M94+Bawana_NG!M94+Bawana_RLNG!M94+Bawana_Spot!M94</f>
        <v>204.64999999999998</v>
      </c>
      <c r="O94" s="196">
        <f>PPCL_NG!T94+PPCL_Spot!T94+GT_NG!T94+GT_Spot!T94+Bawana_NG!T94+Bawana_RLNG!T94+Bawana_Spot!T94</f>
        <v>204.74965706233854</v>
      </c>
      <c r="P94" s="197">
        <f t="shared" si="10"/>
        <v>-9.9657062338565083E-2</v>
      </c>
      <c r="Q94" s="197">
        <f t="shared" si="11"/>
        <v>-0.42000000000011894</v>
      </c>
    </row>
    <row r="95" spans="1:17">
      <c r="A95" s="33" t="s">
        <v>137</v>
      </c>
      <c r="B95" s="196">
        <f>PPCL_NG!I95+PPCL_Spot!I95+GT_NG!I95+GT_Spot!I95+Bawana_NG!I95+Bawana_RLNG!I95+Bawana_Spot!I95</f>
        <v>502.98</v>
      </c>
      <c r="C95" s="196">
        <f>PPCL_NG!P95+PPCL_Spot!P95+GT_NG!P95+GT_Spot!P95+Bawana_NG!P95+Bawana_RLNG!P95+Bawana_Spot!P95</f>
        <v>503.11855310919083</v>
      </c>
      <c r="D95" s="197">
        <f t="shared" si="6"/>
        <v>-0.13855310919080921</v>
      </c>
      <c r="E95" s="196">
        <f>PPCL_NG!J95+PPCL_Spot!J95+GT_NG!J95+GT_Spot!J95+Bawana_NG!J95+Bawana_RLNG!J95+Bawana_Spot!J95</f>
        <v>297.79999999999995</v>
      </c>
      <c r="F95" s="196">
        <f>PPCL_NG!Q95+PPCL_Spot!Q95+GT_NG!Q95+GT_Spot!Q95+Bawana_NG!Q95+Bawana_RLNG!Q95+Bawana_Spot!Q95</f>
        <v>297.96113277505651</v>
      </c>
      <c r="G95" s="197">
        <f t="shared" si="7"/>
        <v>-0.16113277505655788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21.83979556115662</v>
      </c>
      <c r="J95" s="197">
        <f t="shared" si="8"/>
        <v>2.0443884337950635E-4</v>
      </c>
      <c r="K95" s="196">
        <f>PPCL_NG!L95+PPCL_Spot!L95+GT_NG!L95+GT_Spot!L95+Bawana_NG!L95+Bawana_RLNG!L95+Bawana_Spot!L95</f>
        <v>100.08</v>
      </c>
      <c r="L95" s="196">
        <f>PPCL_NG!S95+PPCL_Spot!S95+GT_NG!S95+GT_Spot!S95+Bawana_NG!S95+Bawana_RLNG!S95+Bawana_Spot!S95</f>
        <v>100.10057927083926</v>
      </c>
      <c r="M95" s="197">
        <f t="shared" si="9"/>
        <v>-2.0579270839263586E-2</v>
      </c>
      <c r="N95" s="196">
        <f>PPCL_NG!M95+PPCL_Spot!M95+GT_NG!M95+GT_Spot!M95+Bawana_NG!M95+Bawana_RLNG!M95+Bawana_Spot!M95</f>
        <v>204.64999999999998</v>
      </c>
      <c r="O95" s="196">
        <f>PPCL_NG!T95+PPCL_Spot!T95+GT_NG!T95+GT_Spot!T95+Bawana_NG!T95+Bawana_RLNG!T95+Bawana_Spot!T95</f>
        <v>204.74993928375676</v>
      </c>
      <c r="P95" s="197">
        <f t="shared" si="10"/>
        <v>-9.9939283756782515E-2</v>
      </c>
      <c r="Q95" s="197">
        <f t="shared" si="11"/>
        <v>-0.42000000000003368</v>
      </c>
    </row>
    <row r="96" spans="1:17">
      <c r="A96" s="33" t="s">
        <v>138</v>
      </c>
      <c r="B96" s="196">
        <f>PPCL_NG!I96+PPCL_Spot!I96+GT_NG!I96+GT_Spot!I96+Bawana_NG!I96+Bawana_RLNG!I96+Bawana_Spot!I96</f>
        <v>502.98</v>
      </c>
      <c r="C96" s="196">
        <f>PPCL_NG!P96+PPCL_Spot!P96+GT_NG!P96+GT_Spot!P96+Bawana_NG!P96+Bawana_RLNG!P96+Bawana_Spot!P96</f>
        <v>503.11855310919083</v>
      </c>
      <c r="D96" s="197">
        <f t="shared" si="6"/>
        <v>-0.13855310919080921</v>
      </c>
      <c r="E96" s="196">
        <f>PPCL_NG!J96+PPCL_Spot!J96+GT_NG!J96+GT_Spot!J96+Bawana_NG!J96+Bawana_RLNG!J96+Bawana_Spot!J96</f>
        <v>297.79999999999995</v>
      </c>
      <c r="F96" s="196">
        <f>PPCL_NG!Q96+PPCL_Spot!Q96+GT_NG!Q96+GT_Spot!Q96+Bawana_NG!Q96+Bawana_RLNG!Q96+Bawana_Spot!Q96</f>
        <v>297.96113277505651</v>
      </c>
      <c r="G96" s="197">
        <f t="shared" si="7"/>
        <v>-0.16113277505655788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21.83979556115662</v>
      </c>
      <c r="J96" s="197">
        <f t="shared" si="8"/>
        <v>2.0443884337950635E-4</v>
      </c>
      <c r="K96" s="196">
        <f>PPCL_NG!L96+PPCL_Spot!L96+GT_NG!L96+GT_Spot!L96+Bawana_NG!L96+Bawana_RLNG!L96+Bawana_Spot!L96</f>
        <v>100.08</v>
      </c>
      <c r="L96" s="196">
        <f>PPCL_NG!S96+PPCL_Spot!S96+GT_NG!S96+GT_Spot!S96+Bawana_NG!S96+Bawana_RLNG!S96+Bawana_Spot!S96</f>
        <v>100.10057927083926</v>
      </c>
      <c r="M96" s="197">
        <f t="shared" si="9"/>
        <v>-2.0579270839263586E-2</v>
      </c>
      <c r="N96" s="196">
        <f>PPCL_NG!M96+PPCL_Spot!M96+GT_NG!M96+GT_Spot!M96+Bawana_NG!M96+Bawana_RLNG!M96+Bawana_Spot!M96</f>
        <v>204.64999999999998</v>
      </c>
      <c r="O96" s="196">
        <f>PPCL_NG!T96+PPCL_Spot!T96+GT_NG!T96+GT_Spot!T96+Bawana_NG!T96+Bawana_RLNG!T96+Bawana_Spot!T96</f>
        <v>204.74993928375676</v>
      </c>
      <c r="P96" s="197">
        <f t="shared" si="10"/>
        <v>-9.9939283756782515E-2</v>
      </c>
      <c r="Q96" s="197">
        <f t="shared" si="11"/>
        <v>-0.42000000000003368</v>
      </c>
    </row>
    <row r="97" spans="1:17">
      <c r="A97" s="33" t="s">
        <v>139</v>
      </c>
      <c r="B97" s="196">
        <f>PPCL_NG!I97+PPCL_Spot!I97+GT_NG!I97+GT_Spot!I97+Bawana_NG!I97+Bawana_RLNG!I97+Bawana_Spot!I97</f>
        <v>502.98</v>
      </c>
      <c r="C97" s="196">
        <f>PPCL_NG!P97+PPCL_Spot!P97+GT_NG!P97+GT_Spot!P97+Bawana_NG!P97+Bawana_RLNG!P97+Bawana_Spot!P97</f>
        <v>503.11855310919083</v>
      </c>
      <c r="D97" s="197">
        <f t="shared" si="6"/>
        <v>-0.13855310919080921</v>
      </c>
      <c r="E97" s="196">
        <f>PPCL_NG!J97+PPCL_Spot!J97+GT_NG!J97+GT_Spot!J97+Bawana_NG!J97+Bawana_RLNG!J97+Bawana_Spot!J97</f>
        <v>297.79999999999995</v>
      </c>
      <c r="F97" s="196">
        <f>PPCL_NG!Q97+PPCL_Spot!Q97+GT_NG!Q97+GT_Spot!Q97+Bawana_NG!Q97+Bawana_RLNG!Q97+Bawana_Spot!Q97</f>
        <v>297.96113277505651</v>
      </c>
      <c r="G97" s="197">
        <f t="shared" si="7"/>
        <v>-0.16113277505655788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21.83979556115662</v>
      </c>
      <c r="J97" s="197">
        <f t="shared" si="8"/>
        <v>2.0443884337950635E-4</v>
      </c>
      <c r="K97" s="196">
        <f>PPCL_NG!L97+PPCL_Spot!L97+GT_NG!L97+GT_Spot!L97+Bawana_NG!L97+Bawana_RLNG!L97+Bawana_Spot!L97</f>
        <v>100.08</v>
      </c>
      <c r="L97" s="196">
        <f>PPCL_NG!S97+PPCL_Spot!S97+GT_NG!S97+GT_Spot!S97+Bawana_NG!S97+Bawana_RLNG!S97+Bawana_Spot!S97</f>
        <v>100.10057927083926</v>
      </c>
      <c r="M97" s="197">
        <f t="shared" si="9"/>
        <v>-2.0579270839263586E-2</v>
      </c>
      <c r="N97" s="196">
        <f>PPCL_NG!M97+PPCL_Spot!M97+GT_NG!M97+GT_Spot!M97+Bawana_NG!M97+Bawana_RLNG!M97+Bawana_Spot!M97</f>
        <v>204.64999999999998</v>
      </c>
      <c r="O97" s="196">
        <f>PPCL_NG!T97+PPCL_Spot!T97+GT_NG!T97+GT_Spot!T97+Bawana_NG!T97+Bawana_RLNG!T97+Bawana_Spot!T97</f>
        <v>204.74993928375676</v>
      </c>
      <c r="P97" s="197">
        <f t="shared" si="10"/>
        <v>-9.9939283756782515E-2</v>
      </c>
      <c r="Q97" s="197">
        <f t="shared" si="11"/>
        <v>-0.42000000000003368</v>
      </c>
    </row>
    <row r="98" spans="1:17">
      <c r="A98" s="33" t="s">
        <v>140</v>
      </c>
      <c r="B98" s="196">
        <f>PPCL_NG!I98+PPCL_Spot!I98+GT_NG!I98+GT_Spot!I98+Bawana_NG!I98+Bawana_RLNG!I98+Bawana_Spot!I98</f>
        <v>502.98</v>
      </c>
      <c r="C98" s="196">
        <f>PPCL_NG!P98+PPCL_Spot!P98+GT_NG!P98+GT_Spot!P98+Bawana_NG!P98+Bawana_RLNG!P98+Bawana_Spot!P98</f>
        <v>503.11855310919083</v>
      </c>
      <c r="D98" s="197">
        <f t="shared" si="6"/>
        <v>-0.13855310919080921</v>
      </c>
      <c r="E98" s="196">
        <f>PPCL_NG!J98+PPCL_Spot!J98+GT_NG!J98+GT_Spot!J98+Bawana_NG!J98+Bawana_RLNG!J98+Bawana_Spot!J98</f>
        <v>297.79999999999995</v>
      </c>
      <c r="F98" s="196">
        <f>PPCL_NG!Q98+PPCL_Spot!Q98+GT_NG!Q98+GT_Spot!Q98+Bawana_NG!Q98+Bawana_RLNG!Q98+Bawana_Spot!Q98</f>
        <v>297.96113277505651</v>
      </c>
      <c r="G98" s="197">
        <f t="shared" si="7"/>
        <v>-0.16113277505655788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21.83979556115662</v>
      </c>
      <c r="J98" s="197">
        <f t="shared" si="8"/>
        <v>2.0443884337950635E-4</v>
      </c>
      <c r="K98" s="196">
        <f>PPCL_NG!L98+PPCL_Spot!L98+GT_NG!L98+GT_Spot!L98+Bawana_NG!L98+Bawana_RLNG!L98+Bawana_Spot!L98</f>
        <v>100.08</v>
      </c>
      <c r="L98" s="196">
        <f>PPCL_NG!S98+PPCL_Spot!S98+GT_NG!S98+GT_Spot!S98+Bawana_NG!S98+Bawana_RLNG!S98+Bawana_Spot!S98</f>
        <v>100.10057927083926</v>
      </c>
      <c r="M98" s="197">
        <f t="shared" si="9"/>
        <v>-2.0579270839263586E-2</v>
      </c>
      <c r="N98" s="196">
        <f>PPCL_NG!M98+PPCL_Spot!M98+GT_NG!M98+GT_Spot!M98+Bawana_NG!M98+Bawana_RLNG!M98+Bawana_Spot!M98</f>
        <v>204.64999999999998</v>
      </c>
      <c r="O98" s="196">
        <f>PPCL_NG!T98+PPCL_Spot!T98+GT_NG!T98+GT_Spot!T98+Bawana_NG!T98+Bawana_RLNG!T98+Bawana_Spot!T98</f>
        <v>204.74993928375676</v>
      </c>
      <c r="P98" s="197">
        <f t="shared" si="10"/>
        <v>-9.9939283756782515E-2</v>
      </c>
      <c r="Q98" s="197">
        <f t="shared" si="11"/>
        <v>-0.42000000000003368</v>
      </c>
    </row>
    <row r="99" spans="1:17">
      <c r="A99" s="33" t="s">
        <v>324</v>
      </c>
      <c r="B99" s="196">
        <f>PPCL_NG!I99+PPCL_Spot!I99+GT_NG!I99+GT_Spot!I99+Bawana_NG!I99+Bawana_RLNG!I99+Bawana_Spot!I99</f>
        <v>8.350182499999999</v>
      </c>
      <c r="C99" s="196">
        <f>PPCL_NG!P99+PPCL_Spot!P99+GT_NG!P99+GT_Spot!P99+Bawana_NG!P99+Bawana_RLNG!P99+Bawana_Spot!P99</f>
        <v>8.3462446667595938</v>
      </c>
      <c r="D99" s="197">
        <f t="shared" si="6"/>
        <v>3.9378332404051974E-3</v>
      </c>
      <c r="E99" s="196">
        <f>PPCL_NG!J99+PPCL_Spot!J99+GT_NG!J99+GT_Spot!J99+Bawana_NG!J99+Bawana_RLNG!J99+Bawana_Spot!J99</f>
        <v>3.5492749999999997</v>
      </c>
      <c r="F99" s="196">
        <f>PPCL_NG!Q99+PPCL_Spot!Q99+GT_NG!Q99+GT_Spot!Q99+Bawana_NG!Q99+Bawana_RLNG!Q99+Bawana_Spot!Q99</f>
        <v>3.5481602095095424</v>
      </c>
      <c r="G99" s="197">
        <f t="shared" si="7"/>
        <v>1.1147904904573736E-3</v>
      </c>
      <c r="H99" s="196">
        <f>PPCL_NG!K99+PPCL_Spot!K99+GT_NG!K99+GT_Spot!K99+Bawana_NG!K99+Bawana_RLNG!K99+Bawana_Spot!K99</f>
        <v>0.56083500000000064</v>
      </c>
      <c r="I99" s="196">
        <f>PPCL_NG!R99+PPCL_Spot!R99+GT_NG!R99+GT_Spot!R99+Bawana_NG!R99+Bawana_RLNG!R99+Bawana_Spot!R99</f>
        <v>0.56053831974357471</v>
      </c>
      <c r="J99" s="197">
        <f t="shared" si="8"/>
        <v>2.9668025642592966E-4</v>
      </c>
      <c r="K99" s="196">
        <f>PPCL_NG!L99+PPCL_Spot!L99+GT_NG!L99+GT_Spot!L99+Bawana_NG!L99+Bawana_RLNG!L99+Bawana_Spot!L99</f>
        <v>2.6236124999999979</v>
      </c>
      <c r="L99" s="196">
        <f>PPCL_NG!S99+PPCL_Spot!S99+GT_NG!S99+GT_Spot!S99+Bawana_NG!S99+Bawana_RLNG!S99+Bawana_Spot!S99</f>
        <v>2.6230469712407745</v>
      </c>
      <c r="M99" s="197">
        <f t="shared" si="9"/>
        <v>5.655287592234437E-4</v>
      </c>
      <c r="N99" s="196">
        <f>PPCL_NG!M99+PPCL_Spot!M99+GT_NG!M99+GT_Spot!M99+Bawana_NG!M99+Bawana_RLNG!M99+Bawana_Spot!M99</f>
        <v>4.2167774999999992</v>
      </c>
      <c r="O99" s="196">
        <f>PPCL_NG!T99+PPCL_Spot!T99+GT_NG!T99+GT_Spot!T99+Bawana_NG!T99+Bawana_RLNG!T99+Bawana_Spot!T99</f>
        <v>4.2153109466235232</v>
      </c>
      <c r="P99" s="197">
        <f t="shared" si="10"/>
        <v>1.4665533764759431E-3</v>
      </c>
      <c r="Q99" s="197">
        <f t="shared" si="11"/>
        <v>7.3813861229878874E-3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2024-06-18T07:34:24Z</dcterms:modified>
</cp:coreProperties>
</file>